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440" activeTab="0"/>
  </bookViews>
  <sheets>
    <sheet name="Sheet1" sheetId="1" r:id="rId1"/>
    <sheet name="IAR" sheetId="2" r:id="rId2"/>
    <sheet name="RSMI" sheetId="3" r:id="rId3"/>
    <sheet name="Sheet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<sst xmlns="http://schemas.openxmlformats.org/spreadsheetml/2006/main" count="157" uniqueCount="137">
  <si>
    <t>Republic of the Philippines</t>
  </si>
  <si>
    <t xml:space="preserve">Department of Environment and Natural Resources </t>
  </si>
  <si>
    <t>MINES AND GEOSCIENCES BUREAU</t>
  </si>
  <si>
    <t>Regional Office No. 6</t>
  </si>
  <si>
    <t>Queen City Garden Mall, J. de Leon Street, Iloilo City, Philippines</t>
  </si>
  <si>
    <t>Tel. No. (033) 509 3336 Telefax No. (033) 336 2815</t>
  </si>
  <si>
    <t>www.mgb6.org</t>
  </si>
  <si>
    <t>mgb6iloilo_gss@yahoo.com</t>
  </si>
  <si>
    <t>Request for Quotation</t>
  </si>
  <si>
    <t>Date :</t>
  </si>
  <si>
    <t>Quotation No.</t>
  </si>
  <si>
    <t>Company Name</t>
  </si>
  <si>
    <t>Address</t>
  </si>
  <si>
    <t xml:space="preserve">      Please quote your lowest price on the item/s listed below, subject to the General Condition on the last page, stating the shortest time of delivery and submit your quotation duly signed by your representative not later than </t>
  </si>
  <si>
    <t>in the return envelope attached herein.</t>
  </si>
  <si>
    <t>Procuring Officer</t>
  </si>
  <si>
    <t>NOTE:</t>
  </si>
  <si>
    <t>ALL ENTRIES MUST BE TYPEWRITTEN</t>
  </si>
  <si>
    <t>DELIVERY PERIOD WITHIN</t>
  </si>
  <si>
    <t>WARRANTY SHALL BE FOR A PERIOD OF SIX (6) MOTHS FOR SUPPLIES &amp; MATERIALS, ONE (1) YEAR FOR EQUIPMENT, FROM DATE OF ACCEPTANCE BY TE PROCURING ENTITY</t>
  </si>
  <si>
    <t xml:space="preserve">PRICE VALIDITY SHALL BE FOR A PERIOD OF </t>
  </si>
  <si>
    <t>CALENDAR DAYS</t>
  </si>
  <si>
    <t>G-EPS REGISTRATION CERTIFICATE SHALL BE ATTACH UPON SUBMISSION OF THE QUOTATION</t>
  </si>
  <si>
    <t>BIDDERS SHALL SUBMIT ORIGINAL BROCHURES SHOWING CERTIFICATIONS OF THE PRODUCT BEING OFFERED</t>
  </si>
  <si>
    <t xml:space="preserve">ITEM </t>
  </si>
  <si>
    <t>ITEM &amp; DESCRIPTION</t>
  </si>
  <si>
    <t>UNIT</t>
  </si>
  <si>
    <t>QTY.</t>
  </si>
  <si>
    <t>UNIT PRICE</t>
  </si>
  <si>
    <t>NO.</t>
  </si>
  <si>
    <t>Brand and Model</t>
  </si>
  <si>
    <t>:</t>
  </si>
  <si>
    <t>Delivery Period</t>
  </si>
  <si>
    <t>Warranty</t>
  </si>
  <si>
    <t>Price Validity</t>
  </si>
  <si>
    <t xml:space="preserve">         After having carefully read and accepted your General Conditions, I/We quote you on the item at prices noted above.</t>
  </si>
  <si>
    <t>Printed Name / Signature</t>
  </si>
  <si>
    <t>Tel. No. / Cellphone No.</t>
  </si>
  <si>
    <t>e-mail address</t>
  </si>
  <si>
    <t>Date</t>
  </si>
  <si>
    <t>OIC, FAD</t>
  </si>
  <si>
    <t>GLENN L. UMIPIG</t>
  </si>
  <si>
    <t>Appendix 62</t>
  </si>
  <si>
    <t>INSPECTION AND ACCEPTANCE REPORT</t>
  </si>
  <si>
    <t>Entity Name : Mines and Geosciences Bureau R-6</t>
  </si>
  <si>
    <t>Fund Cluster : ___________</t>
  </si>
  <si>
    <t xml:space="preserve"> Supplier : </t>
  </si>
  <si>
    <t xml:space="preserve">IAR No. :      </t>
  </si>
  <si>
    <t xml:space="preserve"> PO No./Date :</t>
  </si>
  <si>
    <t xml:space="preserve">Date : </t>
  </si>
  <si>
    <t xml:space="preserve"> Requisitioning </t>
  </si>
  <si>
    <t xml:space="preserve">Invoice No. : </t>
  </si>
  <si>
    <t xml:space="preserve">Office/Dept. :      </t>
  </si>
  <si>
    <t>MGB 6</t>
  </si>
  <si>
    <t xml:space="preserve"> Responsibility </t>
  </si>
  <si>
    <t xml:space="preserve">Date :   </t>
  </si>
  <si>
    <t xml:space="preserve">Center Code : </t>
  </si>
  <si>
    <t>Stock/ 
Property No.</t>
  </si>
  <si>
    <t>Description</t>
  </si>
  <si>
    <t>Unit</t>
  </si>
  <si>
    <t>Quantity</t>
  </si>
  <si>
    <t>INSPECTION</t>
  </si>
  <si>
    <t>ACCEPTANCE</t>
  </si>
  <si>
    <t>Date Inspected : ________________________</t>
  </si>
  <si>
    <t>Date Received : _____________________</t>
  </si>
  <si>
    <t>Inspected, verified and found in order as to quantity and specifications</t>
  </si>
  <si>
    <t xml:space="preserve">Complete </t>
  </si>
  <si>
    <t>Partial (pls. specify quantity)</t>
  </si>
  <si>
    <t>LOURDES F. GIGARE</t>
  </si>
  <si>
    <t>Inspection Officer/Inspection Committee</t>
  </si>
  <si>
    <t>Supply and/or Property Custodian</t>
  </si>
  <si>
    <t xml:space="preserve">  </t>
  </si>
  <si>
    <t>Computer Ink</t>
  </si>
  <si>
    <t>GODOFREDO T. LANGI</t>
  </si>
  <si>
    <t>Appendix 64</t>
  </si>
  <si>
    <t xml:space="preserve"> REPORT OF SUPPLIES AND MATERIALS ISSUED </t>
  </si>
  <si>
    <t xml:space="preserve">Entity Name: </t>
  </si>
  <si>
    <t>Mines And Geosciences Bureau R-6</t>
  </si>
  <si>
    <t xml:space="preserve">Serial No. : </t>
  </si>
  <si>
    <t>2019-03-</t>
  </si>
  <si>
    <t xml:space="preserve">Fund Cluster: </t>
  </si>
  <si>
    <t>To be filled up by the Supply and/or Property Division/Unit</t>
  </si>
  <si>
    <t>To be filled up by the Accounting Division/Unit</t>
  </si>
  <si>
    <t>RIS No.</t>
  </si>
  <si>
    <t xml:space="preserve">Responsibility Center Code </t>
  </si>
  <si>
    <t>Stock No.</t>
  </si>
  <si>
    <t>Item</t>
  </si>
  <si>
    <t>Quantity 
Issued</t>
  </si>
  <si>
    <t>Unit Cost</t>
  </si>
  <si>
    <t>Amount</t>
  </si>
  <si>
    <t>Recapitulation:</t>
  </si>
  <si>
    <t>Total Cost</t>
  </si>
  <si>
    <t>UACS Object Code</t>
  </si>
  <si>
    <t xml:space="preserve">         I hereby certify to the correctness of the above information.</t>
  </si>
  <si>
    <t>Posted by:</t>
  </si>
  <si>
    <t>LOURDES GIGARE</t>
  </si>
  <si>
    <t>Signature over Printed Name of Supply 
and/or Property Custodian</t>
  </si>
  <si>
    <t xml:space="preserve">Total </t>
  </si>
  <si>
    <t xml:space="preserve">Appendix 61
</t>
  </si>
  <si>
    <t>PURCHASE ORDER</t>
  </si>
  <si>
    <t>______________________</t>
  </si>
  <si>
    <t>Mines &amp; Geosciences Bureau, R-6, Iloilo City</t>
  </si>
  <si>
    <t xml:space="preserve">Supplier : </t>
  </si>
  <si>
    <t xml:space="preserve">P.O. No. : </t>
  </si>
  <si>
    <t xml:space="preserve">Address : </t>
  </si>
  <si>
    <t xml:space="preserve">TIN : </t>
  </si>
  <si>
    <t>Mode of Procurement : shopping</t>
  </si>
  <si>
    <t xml:space="preserve"> Gentlemen:</t>
  </si>
  <si>
    <t xml:space="preserve">    Please furnish this Office the following articles subject to the terms and conditions contained herein:</t>
  </si>
  <si>
    <t>Place of Delivery :  ___________________________________</t>
  </si>
  <si>
    <t>Mines and Geosciences Bureau, Queen City Garden Mall J. de Leon St., Iloilo City</t>
  </si>
  <si>
    <t>Delivery Term : ________________________</t>
  </si>
  <si>
    <t>Date of Delivery : ____________________________________</t>
  </si>
  <si>
    <t>Payment Term : ________________________</t>
  </si>
  <si>
    <t>Stock/ Property No.</t>
  </si>
  <si>
    <t xml:space="preserve">  (Total Amount in Words)</t>
  </si>
  <si>
    <t xml:space="preserve">       In case of failure to make the full delivery within the time specified above, a penalty of one-tenth (1/10) of one percent for every day of delay shall be imposed on the undelivered item/s.</t>
  </si>
  <si>
    <t xml:space="preserve">     Conforme:</t>
  </si>
  <si>
    <t>Very truly yours,</t>
  </si>
  <si>
    <t>__________________________</t>
  </si>
  <si>
    <t>_______________________________________</t>
  </si>
  <si>
    <t>Signature over Printed Name of Supplier</t>
  </si>
  <si>
    <t>Signature over Printed Name of Authorized Official</t>
  </si>
  <si>
    <t xml:space="preserve"> ___________________________</t>
  </si>
  <si>
    <t>_____________________________</t>
  </si>
  <si>
    <t>Designation</t>
  </si>
  <si>
    <t>Fund Cluster : ___________________________________</t>
  </si>
  <si>
    <t>ORS/BURS No. : ______________________</t>
  </si>
  <si>
    <t>Funds Available : _________________________________</t>
  </si>
  <si>
    <t>Date of the ORS/BURS: _______________</t>
  </si>
  <si>
    <t>________________________________________</t>
  </si>
  <si>
    <t>Amount : ____________________________</t>
  </si>
  <si>
    <t>Signature over Printed Name of Chief Accountant/
Head of Accounting Division/Unit</t>
  </si>
  <si>
    <t>pc</t>
  </si>
  <si>
    <t>19-12-22</t>
  </si>
  <si>
    <t>Sling Bag</t>
  </si>
  <si>
    <t>Fisherman's Hat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</si>
</sst>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\-mmm\-yy;@"/>
    <numFmt numFmtId="177" formatCode="[$-409]mmmm\ d\,\ yyyy;@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.65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53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3" fontId="0" fillId="0" borderId="13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0" fillId="0" borderId="14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9" xfId="0" applyBorder="1" applyAlignment="1">
      <alignment horizontal="left" vertical="top"/>
    </xf>
    <xf numFmtId="0" fontId="0" fillId="0" borderId="1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43" fontId="0" fillId="0" borderId="16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43" fontId="0" fillId="0" borderId="17" xfId="42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3" xfId="0" applyFont="1" applyBorder="1" applyAlignment="1">
      <alignment/>
    </xf>
    <xf numFmtId="0" fontId="11" fillId="0" borderId="25" xfId="0" applyFont="1" applyBorder="1" applyAlignment="1">
      <alignment horizontal="left"/>
    </xf>
    <xf numFmtId="14" fontId="12" fillId="0" borderId="20" xfId="0" applyNumberFormat="1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1" fillId="0" borderId="0" xfId="0" applyFont="1" applyBorder="1" applyAlignment="1">
      <alignment/>
    </xf>
    <xf numFmtId="177" fontId="11" fillId="0" borderId="10" xfId="0" applyNumberFormat="1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horizontal="left"/>
    </xf>
    <xf numFmtId="14" fontId="13" fillId="0" borderId="20" xfId="53" applyNumberFormat="1" applyFont="1" applyBorder="1" applyAlignment="1" applyProtection="1">
      <alignment/>
      <protection/>
    </xf>
    <xf numFmtId="0" fontId="12" fillId="0" borderId="28" xfId="0" applyFont="1" applyBorder="1" applyAlignment="1">
      <alignment/>
    </xf>
    <xf numFmtId="0" fontId="12" fillId="0" borderId="10" xfId="0" applyFont="1" applyBorder="1" applyAlignment="1">
      <alignment horizontal="left"/>
    </xf>
    <xf numFmtId="14" fontId="11" fillId="0" borderId="20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64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64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64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3" fontId="12" fillId="0" borderId="34" xfId="42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Border="1" applyAlignment="1" quotePrefix="1">
      <alignment/>
    </xf>
    <xf numFmtId="0" fontId="12" fillId="0" borderId="34" xfId="0" applyFont="1" applyBorder="1" applyAlignment="1">
      <alignment/>
    </xf>
    <xf numFmtId="0" fontId="12" fillId="0" borderId="34" xfId="0" applyFont="1" applyBorder="1" applyAlignment="1">
      <alignment horizontal="center"/>
    </xf>
    <xf numFmtId="43" fontId="11" fillId="0" borderId="17" xfId="42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2" xfId="42" applyNumberFormat="1" applyFont="1" applyBorder="1" applyAlignment="1">
      <alignment/>
    </xf>
    <xf numFmtId="43" fontId="12" fillId="0" borderId="12" xfId="42" applyFont="1" applyBorder="1" applyAlignment="1">
      <alignment/>
    </xf>
    <xf numFmtId="43" fontId="12" fillId="0" borderId="39" xfId="42" applyFont="1" applyBorder="1" applyAlignment="1">
      <alignment/>
    </xf>
    <xf numFmtId="0" fontId="0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64" fillId="0" borderId="22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64" fillId="0" borderId="0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/>
    </xf>
    <xf numFmtId="0" fontId="12" fillId="0" borderId="30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top" wrapText="1"/>
    </xf>
    <xf numFmtId="0" fontId="64" fillId="0" borderId="30" xfId="0" applyFont="1" applyBorder="1" applyAlignment="1">
      <alignment/>
    </xf>
    <xf numFmtId="0" fontId="12" fillId="0" borderId="31" xfId="0" applyFont="1" applyBorder="1" applyAlignment="1">
      <alignment horizontal="center" vertical="top" wrapText="1"/>
    </xf>
    <xf numFmtId="43" fontId="11" fillId="0" borderId="43" xfId="42" applyFont="1" applyBorder="1" applyAlignment="1">
      <alignment/>
    </xf>
    <xf numFmtId="0" fontId="1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2" fontId="6" fillId="0" borderId="44" xfId="0" applyNumberFormat="1" applyFont="1" applyBorder="1" applyAlignment="1" quotePrefix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6" fillId="0" borderId="34" xfId="42" applyNumberFormat="1" applyFont="1" applyBorder="1" applyAlignment="1">
      <alignment/>
    </xf>
    <xf numFmtId="43" fontId="6" fillId="0" borderId="46" xfId="42" applyFont="1" applyBorder="1" applyAlignment="1">
      <alignment/>
    </xf>
    <xf numFmtId="43" fontId="6" fillId="0" borderId="41" xfId="42" applyFont="1" applyBorder="1" applyAlignment="1">
      <alignment/>
    </xf>
    <xf numFmtId="0" fontId="65" fillId="0" borderId="0" xfId="0" applyFont="1" applyAlignment="1">
      <alignment/>
    </xf>
    <xf numFmtId="2" fontId="6" fillId="0" borderId="47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43" fontId="6" fillId="0" borderId="35" xfId="42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2" fillId="0" borderId="23" xfId="0" applyFont="1" applyBorder="1" applyAlignment="1">
      <alignment/>
    </xf>
    <xf numFmtId="14" fontId="12" fillId="0" borderId="24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15" fontId="12" fillId="0" borderId="20" xfId="0" applyNumberFormat="1" applyFont="1" applyBorder="1" applyAlignment="1">
      <alignment/>
    </xf>
    <xf numFmtId="0" fontId="11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1" xfId="0" applyFont="1" applyBorder="1" applyAlignment="1">
      <alignment/>
    </xf>
    <xf numFmtId="0" fontId="12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48" xfId="0" applyFont="1" applyBorder="1" applyAlignment="1">
      <alignment/>
    </xf>
    <xf numFmtId="0" fontId="12" fillId="0" borderId="48" xfId="0" applyFont="1" applyBorder="1" applyAlignment="1">
      <alignment/>
    </xf>
    <xf numFmtId="43" fontId="12" fillId="0" borderId="48" xfId="42" applyFont="1" applyBorder="1" applyAlignment="1">
      <alignment horizontal="left"/>
    </xf>
    <xf numFmtId="43" fontId="11" fillId="0" borderId="48" xfId="42" applyFont="1" applyBorder="1" applyAlignment="1">
      <alignment horizontal="center"/>
    </xf>
    <xf numFmtId="0" fontId="12" fillId="0" borderId="49" xfId="0" applyFont="1" applyBorder="1" applyAlignment="1">
      <alignment/>
    </xf>
    <xf numFmtId="3" fontId="12" fillId="0" borderId="25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43" fontId="12" fillId="0" borderId="49" xfId="42" applyFont="1" applyBorder="1" applyAlignment="1">
      <alignment horizontal="left"/>
    </xf>
    <xf numFmtId="43" fontId="11" fillId="0" borderId="26" xfId="42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1" fillId="0" borderId="29" xfId="0" applyFont="1" applyBorder="1" applyAlignment="1">
      <alignment horizontal="center"/>
    </xf>
    <xf numFmtId="43" fontId="12" fillId="0" borderId="50" xfId="42" applyFont="1" applyBorder="1" applyAlignment="1">
      <alignment horizontal="left"/>
    </xf>
    <xf numFmtId="43" fontId="11" fillId="0" borderId="31" xfId="42" applyFont="1" applyBorder="1" applyAlignment="1">
      <alignment horizont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1" fillId="0" borderId="26" xfId="0" applyFont="1" applyBorder="1" applyAlignment="1">
      <alignment/>
    </xf>
    <xf numFmtId="0" fontId="25" fillId="0" borderId="0" xfId="0" applyFont="1" applyAlignment="1">
      <alignment/>
    </xf>
    <xf numFmtId="0" fontId="12" fillId="0" borderId="25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0" fillId="0" borderId="31" xfId="0" applyFont="1" applyBorder="1" applyAlignment="1">
      <alignment/>
    </xf>
    <xf numFmtId="0" fontId="12" fillId="0" borderId="48" xfId="0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3" fontId="12" fillId="0" borderId="49" xfId="0" applyNumberFormat="1" applyFont="1" applyBorder="1" applyAlignment="1">
      <alignment horizontal="center"/>
    </xf>
    <xf numFmtId="43" fontId="11" fillId="0" borderId="49" xfId="42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justify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12" xfId="0" applyFont="1" applyBorder="1" applyAlignment="1">
      <alignment horizontal="center"/>
    </xf>
    <xf numFmtId="176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176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6" fillId="0" borderId="25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wrapText="1" indent="4"/>
    </xf>
    <xf numFmtId="0" fontId="17" fillId="0" borderId="26" xfId="0" applyFont="1" applyBorder="1" applyAlignment="1">
      <alignment horizontal="left" vertical="center" wrapText="1" indent="4"/>
    </xf>
    <xf numFmtId="0" fontId="17" fillId="0" borderId="25" xfId="0" applyFont="1" applyBorder="1" applyAlignment="1">
      <alignment horizontal="left" vertical="center" wrapText="1" indent="4"/>
    </xf>
    <xf numFmtId="0" fontId="16" fillId="0" borderId="0" xfId="0" applyFont="1" applyBorder="1" applyAlignment="1">
      <alignment horizontal="left" vertical="center" wrapText="1" indent="4"/>
    </xf>
    <xf numFmtId="0" fontId="16" fillId="0" borderId="26" xfId="0" applyFont="1" applyBorder="1" applyAlignment="1">
      <alignment horizontal="left" vertical="center" wrapText="1" indent="4"/>
    </xf>
    <xf numFmtId="0" fontId="19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35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7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left" indent="4"/>
    </xf>
    <xf numFmtId="0" fontId="12" fillId="0" borderId="0" xfId="0" applyFont="1" applyBorder="1" applyAlignment="1">
      <alignment horizontal="left" indent="4"/>
    </xf>
    <xf numFmtId="0" fontId="12" fillId="0" borderId="26" xfId="0" applyFont="1" applyBorder="1" applyAlignment="1">
      <alignment horizontal="left" indent="4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 vertical="top"/>
    </xf>
    <xf numFmtId="0" fontId="12" fillId="0" borderId="59" xfId="0" applyFont="1" applyBorder="1" applyAlignment="1">
      <alignment horizontal="center" vertical="top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25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\PURCHASE%20FORMS\computron%20marc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\PURCHASE%20FORMS\PURCHASE%20ORDER%20BASE%206-11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Canvass"/>
      <sheetName val="Abstract"/>
      <sheetName val="PO"/>
      <sheetName val="IAR"/>
      <sheetName val="RIS"/>
      <sheetName val="RSMI"/>
      <sheetName val="DV"/>
      <sheetName val="2307"/>
      <sheetName val="2306"/>
      <sheetName val="WMR"/>
      <sheetName val="PAR"/>
      <sheetName val="ICS"/>
      <sheetName val="Sheet6"/>
      <sheetName val="ICS (2)"/>
      <sheetName val="Waste material"/>
    </sheetNames>
    <sheetDataSet>
      <sheetData sheetId="2">
        <row r="40">
          <cell r="B40" t="str">
            <v>COMPUTRON BUSINESS CENTER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Canvass"/>
      <sheetName val="Abstract"/>
      <sheetName val="PO"/>
      <sheetName val="IAR"/>
      <sheetName val="RIS"/>
      <sheetName val="RSMI"/>
      <sheetName val="DV"/>
      <sheetName val="2307"/>
      <sheetName val="2306"/>
      <sheetName val="WMR"/>
      <sheetName val="PAR"/>
      <sheetName val="ICS"/>
      <sheetName val="Sheet6"/>
      <sheetName val="ICS (2)"/>
      <sheetName val="Waste material"/>
    </sheetNames>
    <sheetDataSet>
      <sheetData sheetId="2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gb6.org/" TargetMode="External" /><Relationship Id="rId2" Type="http://schemas.openxmlformats.org/officeDocument/2006/relationships/hyperlink" Target="mailto:mgb6iloilo_gss@yahoo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showGridLines="0" tabSelected="1" zoomScalePageLayoutView="0" workbookViewId="0" topLeftCell="A1">
      <selection activeCell="W50" sqref="W50"/>
    </sheetView>
  </sheetViews>
  <sheetFormatPr defaultColWidth="2.7109375" defaultRowHeight="12.75"/>
  <cols>
    <col min="1" max="22" width="2.7109375" style="0" customWidth="1"/>
    <col min="23" max="23" width="3.140625" style="0" customWidth="1"/>
    <col min="24" max="24" width="1.7109375" style="0" hidden="1" customWidth="1"/>
    <col min="25" max="25" width="2.28125" style="0" hidden="1" customWidth="1"/>
    <col min="26" max="26" width="3.7109375" style="0" hidden="1" customWidth="1"/>
    <col min="27" max="27" width="8.00390625" style="0" customWidth="1"/>
    <col min="28" max="31" width="2.7109375" style="0" customWidth="1"/>
    <col min="32" max="32" width="1.421875" style="0" customWidth="1"/>
    <col min="33" max="33" width="2.8515625" style="0" customWidth="1"/>
    <col min="34" max="35" width="2.7109375" style="0" customWidth="1"/>
    <col min="36" max="36" width="1.7109375" style="0" customWidth="1"/>
    <col min="37" max="37" width="2.57421875" style="0" customWidth="1"/>
    <col min="38" max="38" width="2.140625" style="0" customWidth="1"/>
    <col min="39" max="41" width="2.7109375" style="0" customWidth="1"/>
    <col min="42" max="42" width="5.421875" style="0" customWidth="1"/>
  </cols>
  <sheetData>
    <row r="1" ht="11.25" customHeight="1">
      <c r="A1" s="1" t="s">
        <v>0</v>
      </c>
    </row>
    <row r="2" ht="11.25" customHeight="1">
      <c r="A2" s="2" t="s">
        <v>1</v>
      </c>
    </row>
    <row r="3" ht="11.25" customHeight="1">
      <c r="A3" s="3" t="s">
        <v>2</v>
      </c>
    </row>
    <row r="4" ht="11.25" customHeight="1">
      <c r="A4" s="4" t="s">
        <v>3</v>
      </c>
    </row>
    <row r="5" ht="11.25" customHeight="1">
      <c r="A5" s="1" t="s">
        <v>4</v>
      </c>
    </row>
    <row r="6" ht="11.25" customHeight="1">
      <c r="A6" s="1" t="s">
        <v>5</v>
      </c>
    </row>
    <row r="7" ht="11.25" customHeight="1">
      <c r="A7" s="5" t="s">
        <v>6</v>
      </c>
    </row>
    <row r="8" ht="11.25" customHeight="1">
      <c r="A8" s="5" t="s">
        <v>7</v>
      </c>
    </row>
    <row r="10" spans="1:39" s="59" customFormat="1" ht="15" customHeight="1">
      <c r="A10" s="236" t="s">
        <v>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58"/>
      <c r="AM10" s="58"/>
    </row>
    <row r="11" spans="28:39" ht="10.5" customHeight="1">
      <c r="AB11" t="s">
        <v>9</v>
      </c>
      <c r="AD11" s="237">
        <v>43816</v>
      </c>
      <c r="AE11" s="238"/>
      <c r="AF11" s="238"/>
      <c r="AG11" s="238"/>
      <c r="AH11" s="238"/>
      <c r="AI11" s="238"/>
      <c r="AJ11" s="238"/>
      <c r="AK11" s="238"/>
      <c r="AL11" s="30"/>
      <c r="AM11" s="30"/>
    </row>
    <row r="12" spans="28:39" ht="10.5" customHeight="1">
      <c r="AB12" t="s">
        <v>10</v>
      </c>
      <c r="AG12" s="239" t="s">
        <v>134</v>
      </c>
      <c r="AH12" s="239"/>
      <c r="AI12" s="239"/>
      <c r="AJ12" s="239"/>
      <c r="AK12" s="239"/>
      <c r="AL12" s="14"/>
      <c r="AM12" s="14"/>
    </row>
    <row r="13" spans="1:8" ht="10.5" customHeight="1">
      <c r="A13" s="6"/>
      <c r="B13" s="6"/>
      <c r="C13" s="6"/>
      <c r="D13" s="6"/>
      <c r="E13" s="6"/>
      <c r="F13" s="6"/>
      <c r="G13" s="6"/>
      <c r="H13" s="6"/>
    </row>
    <row r="14" spans="1:8" ht="10.5" customHeight="1">
      <c r="A14" s="240" t="s">
        <v>11</v>
      </c>
      <c r="B14" s="240"/>
      <c r="C14" s="240"/>
      <c r="D14" s="240"/>
      <c r="E14" s="240"/>
      <c r="F14" s="240"/>
      <c r="G14" s="240"/>
      <c r="H14" s="240"/>
    </row>
    <row r="15" spans="1:8" ht="10.5" customHeight="1">
      <c r="A15" s="238"/>
      <c r="B15" s="238"/>
      <c r="C15" s="238"/>
      <c r="D15" s="238"/>
      <c r="E15" s="238"/>
      <c r="F15" s="238"/>
      <c r="G15" s="238"/>
      <c r="H15" s="238"/>
    </row>
    <row r="16" spans="1:8" ht="10.5" customHeight="1">
      <c r="A16" s="240" t="s">
        <v>12</v>
      </c>
      <c r="B16" s="240"/>
      <c r="C16" s="240"/>
      <c r="D16" s="240"/>
      <c r="E16" s="240"/>
      <c r="F16" s="240"/>
      <c r="G16" s="240"/>
      <c r="H16" s="240"/>
    </row>
    <row r="17" ht="10.5" customHeight="1"/>
    <row r="18" spans="1:39" ht="10.5" customHeight="1">
      <c r="A18" s="241" t="s">
        <v>13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8"/>
      <c r="AM18" s="8"/>
    </row>
    <row r="19" spans="1:39" ht="10.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8"/>
      <c r="AM19" s="8"/>
    </row>
    <row r="20" spans="1:39" ht="10.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1" t="s">
        <v>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8"/>
      <c r="AL20" s="8"/>
      <c r="AM20" s="8"/>
    </row>
    <row r="21" ht="10.5" customHeight="1"/>
    <row r="22" spans="21:39" ht="10.5" customHeight="1">
      <c r="U22" s="248" t="s">
        <v>41</v>
      </c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</row>
    <row r="23" spans="23:36" ht="10.5" customHeight="1">
      <c r="W23" s="249" t="s">
        <v>40</v>
      </c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</row>
    <row r="24" spans="28:35" s="9" customFormat="1" ht="9.75" customHeight="1">
      <c r="AB24" s="250" t="s">
        <v>15</v>
      </c>
      <c r="AC24" s="250"/>
      <c r="AD24" s="250"/>
      <c r="AE24" s="250"/>
      <c r="AF24" s="250"/>
      <c r="AG24" s="250"/>
      <c r="AH24" s="250"/>
      <c r="AI24" s="250"/>
    </row>
    <row r="25" s="9" customFormat="1" ht="3" customHeight="1"/>
    <row r="26" spans="1:37" s="9" customFormat="1" ht="9.75" customHeight="1">
      <c r="A26" s="10" t="s">
        <v>16</v>
      </c>
      <c r="D26" s="10">
        <v>1</v>
      </c>
      <c r="E26" s="10" t="s">
        <v>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4:37" s="9" customFormat="1" ht="9.75" customHeight="1">
      <c r="D27" s="10">
        <v>2</v>
      </c>
      <c r="E27" s="10" t="s">
        <v>18</v>
      </c>
      <c r="F27" s="10"/>
      <c r="G27" s="10"/>
      <c r="H27" s="10"/>
      <c r="I27" s="10"/>
      <c r="J27" s="10"/>
      <c r="K27" s="10"/>
      <c r="L27" s="10"/>
      <c r="M27" s="10"/>
      <c r="N27" s="251"/>
      <c r="O27" s="251"/>
      <c r="P27" s="251"/>
      <c r="Q27" s="251"/>
      <c r="R27" s="251"/>
      <c r="S27" s="25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4:37" s="9" customFormat="1" ht="9.75" customHeight="1">
      <c r="D28" s="10"/>
      <c r="E28" s="245" t="s">
        <v>19</v>
      </c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</row>
    <row r="29" spans="4:37" s="9" customFormat="1" ht="9.75" customHeight="1">
      <c r="D29" s="10">
        <v>3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</row>
    <row r="30" spans="4:37" s="9" customFormat="1" ht="9.75" customHeight="1">
      <c r="D30" s="10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</row>
    <row r="31" spans="4:28" s="9" customFormat="1" ht="9.75" customHeight="1">
      <c r="D31" s="10">
        <v>4</v>
      </c>
      <c r="E31" s="10" t="s">
        <v>20</v>
      </c>
      <c r="R31" s="20"/>
      <c r="S31" s="21"/>
      <c r="T31" s="21"/>
      <c r="U31" s="21"/>
      <c r="V31" s="21"/>
      <c r="AB31" s="10" t="s">
        <v>21</v>
      </c>
    </row>
    <row r="32" spans="4:5" s="9" customFormat="1" ht="9.75" customHeight="1">
      <c r="D32" s="10">
        <v>5</v>
      </c>
      <c r="E32" s="10" t="s">
        <v>22</v>
      </c>
    </row>
    <row r="33" spans="4:37" s="9" customFormat="1" ht="9.75" customHeight="1">
      <c r="D33" s="10">
        <v>6</v>
      </c>
      <c r="E33" s="245" t="s">
        <v>23</v>
      </c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</row>
    <row r="34" spans="5:37" s="9" customFormat="1" ht="9.75" customHeight="1"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</row>
    <row r="35" ht="10.5" customHeight="1"/>
    <row r="36" spans="1:37" ht="10.5" customHeight="1">
      <c r="A36" s="235" t="s">
        <v>24</v>
      </c>
      <c r="B36" s="235"/>
      <c r="C36" s="235"/>
      <c r="D36" s="242" t="s">
        <v>25</v>
      </c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11"/>
      <c r="Y36" s="11"/>
      <c r="Z36" s="25"/>
      <c r="AA36" s="252" t="s">
        <v>26</v>
      </c>
      <c r="AB36" s="253" t="s">
        <v>27</v>
      </c>
      <c r="AC36" s="242"/>
      <c r="AD36" s="242"/>
      <c r="AE36" s="242"/>
      <c r="AF36" s="242" t="s">
        <v>28</v>
      </c>
      <c r="AG36" s="242"/>
      <c r="AH36" s="242"/>
      <c r="AI36" s="242"/>
      <c r="AJ36" s="242"/>
      <c r="AK36" s="242"/>
    </row>
    <row r="37" spans="1:37" ht="10.5" customHeight="1">
      <c r="A37" s="246" t="s">
        <v>29</v>
      </c>
      <c r="B37" s="246"/>
      <c r="C37" s="246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12"/>
      <c r="Y37" s="12"/>
      <c r="Z37" s="26"/>
      <c r="AA37" s="243"/>
      <c r="AB37" s="254"/>
      <c r="AC37" s="243"/>
      <c r="AD37" s="243"/>
      <c r="AE37" s="243"/>
      <c r="AF37" s="243"/>
      <c r="AG37" s="244"/>
      <c r="AH37" s="244"/>
      <c r="AI37" s="244"/>
      <c r="AJ37" s="244"/>
      <c r="AK37" s="243"/>
    </row>
    <row r="38" spans="1:37" ht="11.25" customHeight="1">
      <c r="A38" s="229">
        <v>1</v>
      </c>
      <c r="B38" s="230"/>
      <c r="C38" s="231"/>
      <c r="D38" s="257" t="s">
        <v>135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9"/>
      <c r="X38" s="16"/>
      <c r="Y38" s="16"/>
      <c r="Z38" s="16"/>
      <c r="AA38" s="224" t="s">
        <v>133</v>
      </c>
      <c r="AB38" s="255">
        <v>35</v>
      </c>
      <c r="AC38" s="255"/>
      <c r="AD38" s="255"/>
      <c r="AE38" s="256"/>
      <c r="AF38" s="28"/>
      <c r="AG38" s="54"/>
      <c r="AH38" s="54"/>
      <c r="AI38" s="54"/>
      <c r="AJ38" s="54"/>
      <c r="AK38" s="33"/>
    </row>
    <row r="39" spans="1:37" ht="11.25" customHeight="1">
      <c r="A39" s="229">
        <v>2</v>
      </c>
      <c r="B39" s="230"/>
      <c r="C39" s="231"/>
      <c r="D39" s="61" t="s">
        <v>136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2"/>
      <c r="X39" s="23"/>
      <c r="Y39" s="23"/>
      <c r="Z39" s="23"/>
      <c r="AA39" s="57" t="s">
        <v>133</v>
      </c>
      <c r="AB39" s="255">
        <v>35</v>
      </c>
      <c r="AC39" s="255"/>
      <c r="AD39" s="255"/>
      <c r="AE39" s="256"/>
      <c r="AF39" s="28"/>
      <c r="AG39" s="55"/>
      <c r="AH39" s="55"/>
      <c r="AI39" s="55"/>
      <c r="AJ39" s="55"/>
      <c r="AK39" s="33"/>
    </row>
    <row r="40" spans="1:43" ht="11.25" customHeight="1">
      <c r="A40" s="229"/>
      <c r="B40" s="230"/>
      <c r="C40" s="231"/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19"/>
      <c r="X40" s="19"/>
      <c r="Y40" s="19"/>
      <c r="Z40" s="19"/>
      <c r="AA40" s="56"/>
      <c r="AB40" s="255"/>
      <c r="AC40" s="255"/>
      <c r="AD40" s="255"/>
      <c r="AE40" s="256"/>
      <c r="AF40" s="28"/>
      <c r="AG40" s="223"/>
      <c r="AH40" s="223"/>
      <c r="AI40" s="223"/>
      <c r="AJ40" s="223"/>
      <c r="AK40" s="33"/>
      <c r="AN40" s="261"/>
      <c r="AO40" s="261"/>
      <c r="AP40" s="261"/>
      <c r="AQ40" s="261"/>
    </row>
    <row r="41" spans="1:43" ht="11.25" customHeight="1">
      <c r="A41" s="229"/>
      <c r="B41" s="230"/>
      <c r="C41" s="231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4"/>
      <c r="Y41" s="24"/>
      <c r="Z41" s="24"/>
      <c r="AA41" s="56"/>
      <c r="AB41" s="255"/>
      <c r="AC41" s="260"/>
      <c r="AD41" s="260"/>
      <c r="AE41" s="256"/>
      <c r="AF41" s="29"/>
      <c r="AG41" s="32"/>
      <c r="AH41" s="32"/>
      <c r="AI41" s="32"/>
      <c r="AJ41" s="32"/>
      <c r="AK41" s="33"/>
      <c r="AN41" s="34"/>
      <c r="AO41" s="34"/>
      <c r="AP41" s="34"/>
      <c r="AQ41" s="34"/>
    </row>
    <row r="42" spans="1:43" ht="11.25" customHeight="1">
      <c r="A42" s="229"/>
      <c r="B42" s="230"/>
      <c r="C42" s="231"/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4"/>
      <c r="Y42" s="24"/>
      <c r="Z42" s="24"/>
      <c r="AA42" s="56"/>
      <c r="AB42" s="255"/>
      <c r="AC42" s="260"/>
      <c r="AD42" s="260"/>
      <c r="AE42" s="256"/>
      <c r="AF42" s="29"/>
      <c r="AG42" s="32"/>
      <c r="AH42" s="32"/>
      <c r="AI42" s="32"/>
      <c r="AJ42" s="32"/>
      <c r="AK42" s="33"/>
      <c r="AN42" s="34"/>
      <c r="AO42" s="34"/>
      <c r="AP42" s="34"/>
      <c r="AQ42" s="34"/>
    </row>
    <row r="43" spans="1:43" ht="11.25" customHeight="1">
      <c r="A43" s="229"/>
      <c r="B43" s="230"/>
      <c r="C43" s="231"/>
      <c r="D43" s="6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4"/>
      <c r="Y43" s="24"/>
      <c r="Z43" s="24"/>
      <c r="AA43" s="56"/>
      <c r="AB43" s="255"/>
      <c r="AC43" s="260"/>
      <c r="AD43" s="260"/>
      <c r="AE43" s="256"/>
      <c r="AF43" s="29"/>
      <c r="AG43" s="32"/>
      <c r="AH43" s="32"/>
      <c r="AI43" s="32"/>
      <c r="AJ43" s="32"/>
      <c r="AK43" s="33"/>
      <c r="AN43" s="34"/>
      <c r="AO43" s="34"/>
      <c r="AP43" s="34"/>
      <c r="AQ43" s="34"/>
    </row>
    <row r="44" spans="1:43" ht="11.25" customHeight="1">
      <c r="A44" s="229"/>
      <c r="B44" s="230"/>
      <c r="C44" s="231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4"/>
      <c r="Y44" s="24"/>
      <c r="Z44" s="24"/>
      <c r="AA44" s="56"/>
      <c r="AB44" s="225"/>
      <c r="AC44" s="226"/>
      <c r="AD44" s="226"/>
      <c r="AE44" s="227"/>
      <c r="AF44" s="29"/>
      <c r="AG44" s="32"/>
      <c r="AH44" s="32"/>
      <c r="AI44" s="32"/>
      <c r="AJ44" s="32"/>
      <c r="AK44" s="33"/>
      <c r="AN44" s="261"/>
      <c r="AO44" s="261"/>
      <c r="AP44" s="261"/>
      <c r="AQ44" s="261"/>
    </row>
    <row r="45" spans="1:43" ht="11.25" customHeight="1">
      <c r="A45" s="229"/>
      <c r="B45" s="230"/>
      <c r="C45" s="231"/>
      <c r="D45" s="234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4"/>
      <c r="Y45" s="24"/>
      <c r="Z45" s="24"/>
      <c r="AA45" s="56"/>
      <c r="AB45" s="225"/>
      <c r="AC45" s="226"/>
      <c r="AD45" s="226"/>
      <c r="AE45" s="227"/>
      <c r="AF45" s="29"/>
      <c r="AG45" s="32"/>
      <c r="AH45" s="32"/>
      <c r="AI45" s="32"/>
      <c r="AJ45" s="32"/>
      <c r="AK45" s="33"/>
      <c r="AN45" s="261"/>
      <c r="AO45" s="261"/>
      <c r="AP45" s="261"/>
      <c r="AQ45" s="261"/>
    </row>
    <row r="46" spans="1:43" ht="11.25" customHeight="1">
      <c r="A46" s="229"/>
      <c r="B46" s="230"/>
      <c r="C46" s="231"/>
      <c r="D46" s="234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4"/>
      <c r="Y46" s="24"/>
      <c r="Z46" s="24"/>
      <c r="AA46" s="56"/>
      <c r="AB46" s="225"/>
      <c r="AC46" s="226"/>
      <c r="AD46" s="226"/>
      <c r="AE46" s="227"/>
      <c r="AF46" s="29"/>
      <c r="AG46" s="32"/>
      <c r="AH46" s="32"/>
      <c r="AI46" s="32"/>
      <c r="AJ46" s="32"/>
      <c r="AK46" s="33"/>
      <c r="AN46" s="34"/>
      <c r="AO46" s="34"/>
      <c r="AP46" s="34"/>
      <c r="AQ46" s="34"/>
    </row>
    <row r="47" spans="1:43" ht="11.25" customHeight="1">
      <c r="A47" s="229"/>
      <c r="B47" s="230"/>
      <c r="C47" s="231"/>
      <c r="D47" s="234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4"/>
      <c r="Y47" s="24"/>
      <c r="Z47" s="24"/>
      <c r="AA47" s="56"/>
      <c r="AB47" s="225"/>
      <c r="AC47" s="226"/>
      <c r="AD47" s="226"/>
      <c r="AE47" s="227"/>
      <c r="AF47" s="29"/>
      <c r="AG47" s="32"/>
      <c r="AH47" s="32"/>
      <c r="AI47" s="32"/>
      <c r="AJ47" s="32"/>
      <c r="AK47" s="33"/>
      <c r="AN47" s="34"/>
      <c r="AO47" s="34"/>
      <c r="AP47" s="34"/>
      <c r="AQ47" s="34"/>
    </row>
    <row r="48" spans="1:43" ht="11.25" customHeight="1">
      <c r="A48" s="229"/>
      <c r="B48" s="230"/>
      <c r="C48" s="231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4"/>
      <c r="Y48" s="24"/>
      <c r="Z48" s="24"/>
      <c r="AA48" s="56"/>
      <c r="AB48" s="225"/>
      <c r="AC48" s="228"/>
      <c r="AD48" s="228"/>
      <c r="AE48" s="227"/>
      <c r="AF48" s="29"/>
      <c r="AG48" s="32"/>
      <c r="AH48" s="32"/>
      <c r="AI48" s="32"/>
      <c r="AJ48" s="32"/>
      <c r="AK48" s="33"/>
      <c r="AN48" s="34"/>
      <c r="AO48" s="34"/>
      <c r="AP48" s="34"/>
      <c r="AQ48" s="34"/>
    </row>
    <row r="49" spans="1:43" ht="11.25" customHeight="1">
      <c r="A49" s="229"/>
      <c r="B49" s="230"/>
      <c r="C49" s="231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4"/>
      <c r="Y49" s="24"/>
      <c r="Z49" s="24"/>
      <c r="AA49" s="56"/>
      <c r="AB49" s="225"/>
      <c r="AC49" s="228"/>
      <c r="AD49" s="228"/>
      <c r="AE49" s="227"/>
      <c r="AF49" s="29"/>
      <c r="AG49" s="32"/>
      <c r="AH49" s="32"/>
      <c r="AI49" s="32"/>
      <c r="AJ49" s="32"/>
      <c r="AK49" s="33"/>
      <c r="AN49" s="34"/>
      <c r="AO49" s="34"/>
      <c r="AP49" s="34"/>
      <c r="AQ49" s="34"/>
    </row>
    <row r="50" spans="1:43" ht="11.25" customHeight="1">
      <c r="A50" s="229"/>
      <c r="B50" s="230"/>
      <c r="C50" s="231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4"/>
      <c r="Y50" s="24"/>
      <c r="Z50" s="24"/>
      <c r="AA50" s="56"/>
      <c r="AB50" s="225"/>
      <c r="AC50" s="228"/>
      <c r="AD50" s="228"/>
      <c r="AE50" s="227"/>
      <c r="AF50" s="29"/>
      <c r="AG50" s="32"/>
      <c r="AH50" s="32"/>
      <c r="AI50" s="32"/>
      <c r="AJ50" s="32"/>
      <c r="AK50" s="33"/>
      <c r="AN50" s="34"/>
      <c r="AO50" s="34"/>
      <c r="AP50" s="34"/>
      <c r="AQ50" s="34"/>
    </row>
    <row r="51" spans="1:43" ht="11.25" customHeight="1">
      <c r="A51" s="229"/>
      <c r="B51" s="230"/>
      <c r="C51" s="231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4"/>
      <c r="Y51" s="24"/>
      <c r="Z51" s="24"/>
      <c r="AA51" s="56"/>
      <c r="AB51" s="225"/>
      <c r="AC51" s="226"/>
      <c r="AD51" s="226"/>
      <c r="AE51" s="227"/>
      <c r="AF51" s="29"/>
      <c r="AG51" s="32"/>
      <c r="AH51" s="32"/>
      <c r="AI51" s="32"/>
      <c r="AJ51" s="32"/>
      <c r="AK51" s="33"/>
      <c r="AN51" s="34"/>
      <c r="AO51" s="34"/>
      <c r="AP51" s="34"/>
      <c r="AQ51" s="34"/>
    </row>
    <row r="52" spans="1:43" ht="11.25" customHeight="1">
      <c r="A52" s="229"/>
      <c r="B52" s="230"/>
      <c r="C52" s="231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4"/>
      <c r="Y52" s="24"/>
      <c r="Z52" s="24"/>
      <c r="AA52" s="56"/>
      <c r="AB52" s="225"/>
      <c r="AC52" s="228"/>
      <c r="AD52" s="228"/>
      <c r="AE52" s="227"/>
      <c r="AF52" s="29"/>
      <c r="AG52" s="32"/>
      <c r="AH52" s="32"/>
      <c r="AI52" s="32"/>
      <c r="AJ52" s="32"/>
      <c r="AK52" s="33"/>
      <c r="AN52" s="34"/>
      <c r="AO52" s="34"/>
      <c r="AP52" s="34"/>
      <c r="AQ52" s="34"/>
    </row>
    <row r="53" spans="1:43" ht="11.25" customHeight="1">
      <c r="A53" s="229"/>
      <c r="B53" s="230"/>
      <c r="C53" s="231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56"/>
      <c r="AB53" s="225"/>
      <c r="AC53" s="226"/>
      <c r="AD53" s="226"/>
      <c r="AE53" s="227"/>
      <c r="AF53" s="29"/>
      <c r="AG53" s="32"/>
      <c r="AH53" s="32"/>
      <c r="AI53" s="32"/>
      <c r="AJ53" s="32"/>
      <c r="AK53" s="33"/>
      <c r="AN53" s="34"/>
      <c r="AO53" s="34"/>
      <c r="AP53" s="34"/>
      <c r="AQ53" s="34"/>
    </row>
    <row r="54" spans="1:43" ht="11.25" customHeight="1">
      <c r="A54" s="229"/>
      <c r="B54" s="230"/>
      <c r="C54" s="231"/>
      <c r="D54" s="18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56"/>
      <c r="AB54" s="225"/>
      <c r="AC54" s="226"/>
      <c r="AD54" s="226"/>
      <c r="AE54" s="227"/>
      <c r="AF54" s="29"/>
      <c r="AG54" s="32"/>
      <c r="AH54" s="32"/>
      <c r="AI54" s="32"/>
      <c r="AJ54" s="32"/>
      <c r="AK54" s="33"/>
      <c r="AN54" s="35"/>
      <c r="AO54" s="35"/>
      <c r="AP54" s="35"/>
      <c r="AQ54" s="35"/>
    </row>
    <row r="55" spans="1:43" ht="11.25" customHeight="1">
      <c r="A55" s="229"/>
      <c r="B55" s="230"/>
      <c r="C55" s="231"/>
      <c r="D55" s="61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6"/>
      <c r="X55" s="42"/>
      <c r="Y55" s="42"/>
      <c r="Z55" s="42"/>
      <c r="AA55" s="57"/>
      <c r="AB55" s="225"/>
      <c r="AC55" s="226"/>
      <c r="AD55" s="226"/>
      <c r="AE55" s="227"/>
      <c r="AF55" s="29"/>
      <c r="AG55" s="32"/>
      <c r="AH55" s="32"/>
      <c r="AI55" s="32"/>
      <c r="AJ55" s="32"/>
      <c r="AK55" s="31"/>
      <c r="AN55" s="262"/>
      <c r="AO55" s="262"/>
      <c r="AP55" s="262"/>
      <c r="AQ55" s="262"/>
    </row>
    <row r="56" spans="1:43" ht="11.25" customHeight="1">
      <c r="A56" s="229"/>
      <c r="B56" s="230"/>
      <c r="C56" s="231"/>
      <c r="D56" s="18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42"/>
      <c r="Y56" s="42"/>
      <c r="Z56" s="42"/>
      <c r="AA56" s="57"/>
      <c r="AB56" s="263"/>
      <c r="AC56" s="264"/>
      <c r="AD56" s="264"/>
      <c r="AE56" s="265"/>
      <c r="AF56" s="27"/>
      <c r="AG56" s="32"/>
      <c r="AH56" s="32"/>
      <c r="AI56" s="32"/>
      <c r="AJ56" s="32"/>
      <c r="AK56" s="31"/>
      <c r="AN56" s="51"/>
      <c r="AO56" s="51"/>
      <c r="AP56" s="51"/>
      <c r="AQ56" s="51"/>
    </row>
    <row r="57" spans="1:43" ht="11.25" customHeight="1">
      <c r="A57" s="229"/>
      <c r="B57" s="230"/>
      <c r="C57" s="231"/>
      <c r="D57" s="18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2"/>
      <c r="Y57" s="42"/>
      <c r="Z57" s="42"/>
      <c r="AA57" s="57"/>
      <c r="AB57" s="263"/>
      <c r="AC57" s="264"/>
      <c r="AD57" s="264"/>
      <c r="AE57" s="265"/>
      <c r="AF57" s="27"/>
      <c r="AG57" s="32"/>
      <c r="AH57" s="32"/>
      <c r="AI57" s="32"/>
      <c r="AJ57" s="32"/>
      <c r="AK57" s="31"/>
      <c r="AN57" s="51"/>
      <c r="AO57" s="51"/>
      <c r="AP57" s="51"/>
      <c r="AQ57" s="51"/>
    </row>
    <row r="58" spans="1:43" ht="11.25" customHeight="1">
      <c r="A58" s="229"/>
      <c r="B58" s="230"/>
      <c r="C58" s="231"/>
      <c r="D58" s="6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42"/>
      <c r="Y58" s="42"/>
      <c r="Z58" s="42"/>
      <c r="AA58" s="57"/>
      <c r="AB58" s="263"/>
      <c r="AC58" s="264"/>
      <c r="AD58" s="264"/>
      <c r="AE58" s="265"/>
      <c r="AF58" s="27"/>
      <c r="AG58" s="32"/>
      <c r="AH58" s="32"/>
      <c r="AI58" s="32"/>
      <c r="AJ58" s="32"/>
      <c r="AK58" s="31"/>
      <c r="AN58" s="51"/>
      <c r="AO58" s="51"/>
      <c r="AP58" s="51"/>
      <c r="AQ58" s="51"/>
    </row>
    <row r="59" spans="1:43" ht="11.25" customHeight="1">
      <c r="A59" s="13"/>
      <c r="B59" s="14"/>
      <c r="C59" s="15"/>
      <c r="D59" s="18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44"/>
      <c r="AB59" s="45"/>
      <c r="AC59" s="45"/>
      <c r="AD59" s="45"/>
      <c r="AE59" s="46"/>
      <c r="AF59" s="27"/>
      <c r="AG59" s="32"/>
      <c r="AH59" s="32"/>
      <c r="AI59" s="32"/>
      <c r="AJ59" s="32"/>
      <c r="AK59" s="31"/>
      <c r="AN59" s="51"/>
      <c r="AO59" s="51"/>
      <c r="AP59" s="51"/>
      <c r="AQ59" s="51"/>
    </row>
    <row r="60" spans="1:37" ht="11.25" customHeight="1">
      <c r="A60" s="38"/>
      <c r="B60" s="7"/>
      <c r="C60" s="39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3"/>
      <c r="X60" s="41"/>
      <c r="Y60" s="41"/>
      <c r="Z60" s="41"/>
      <c r="AA60" s="47"/>
      <c r="AB60" s="48"/>
      <c r="AC60" s="48"/>
      <c r="AD60" s="48"/>
      <c r="AE60" s="49"/>
      <c r="AF60" s="50"/>
      <c r="AG60" s="52"/>
      <c r="AH60" s="52"/>
      <c r="AI60" s="52"/>
      <c r="AJ60" s="52"/>
      <c r="AK60" s="53"/>
    </row>
    <row r="61" ht="10.5" customHeight="1"/>
    <row r="62" spans="14:37" ht="10.5" customHeight="1">
      <c r="N62" t="s">
        <v>30</v>
      </c>
      <c r="T62" t="s">
        <v>31</v>
      </c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</row>
    <row r="63" spans="14:37" ht="10.5" customHeight="1">
      <c r="N63" t="s">
        <v>32</v>
      </c>
      <c r="T63" t="s">
        <v>31</v>
      </c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</row>
    <row r="64" spans="14:37" ht="10.5" customHeight="1">
      <c r="N64" t="s">
        <v>33</v>
      </c>
      <c r="T64" t="s">
        <v>31</v>
      </c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</row>
    <row r="65" spans="14:37" ht="10.5" customHeight="1">
      <c r="N65" t="s">
        <v>34</v>
      </c>
      <c r="T65" t="s">
        <v>31</v>
      </c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</row>
    <row r="66" ht="5.25" customHeight="1"/>
    <row r="67" spans="2:36" ht="12.75" customHeight="1">
      <c r="B67" s="241" t="s">
        <v>35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</row>
    <row r="68" spans="2:36" ht="10.5" customHeight="1"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</row>
    <row r="69" spans="23:35" ht="4.5" customHeight="1"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</row>
    <row r="70" spans="23:35" ht="10.5" customHeight="1">
      <c r="W70" s="267" t="s">
        <v>36</v>
      </c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</row>
    <row r="71" spans="23:35" ht="10.5" customHeight="1"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</row>
    <row r="72" spans="23:35" ht="10.5" customHeight="1">
      <c r="W72" s="267" t="s">
        <v>37</v>
      </c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</row>
    <row r="73" spans="23:35" ht="10.5" customHeight="1">
      <c r="W73" s="268" t="s">
        <v>38</v>
      </c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</row>
    <row r="74" spans="23:35" ht="10.5" customHeight="1"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</row>
    <row r="75" ht="10.5" customHeight="1">
      <c r="W75" t="s">
        <v>39</v>
      </c>
    </row>
    <row r="76" ht="10.5" customHeight="1"/>
    <row r="77" ht="10.5" customHeight="1"/>
    <row r="78" ht="10.5" customHeight="1"/>
  </sheetData>
  <sheetProtection/>
  <mergeCells count="83">
    <mergeCell ref="W74:AI74"/>
    <mergeCell ref="U62:AK62"/>
    <mergeCell ref="U63:AK63"/>
    <mergeCell ref="U64:AK64"/>
    <mergeCell ref="U65:AK65"/>
    <mergeCell ref="A57:C57"/>
    <mergeCell ref="W70:AI70"/>
    <mergeCell ref="AB58:AE58"/>
    <mergeCell ref="AB57:AE57"/>
    <mergeCell ref="W72:AI72"/>
    <mergeCell ref="W73:AI73"/>
    <mergeCell ref="A53:C53"/>
    <mergeCell ref="A54:C54"/>
    <mergeCell ref="A48:C48"/>
    <mergeCell ref="B67:AJ68"/>
    <mergeCell ref="W71:AI71"/>
    <mergeCell ref="W69:AI69"/>
    <mergeCell ref="AB55:AE55"/>
    <mergeCell ref="AB53:AE53"/>
    <mergeCell ref="AB54:AE54"/>
    <mergeCell ref="A58:C58"/>
    <mergeCell ref="AB50:AE50"/>
    <mergeCell ref="AN40:AQ40"/>
    <mergeCell ref="AB41:AE41"/>
    <mergeCell ref="AB42:AE42"/>
    <mergeCell ref="AN55:AQ55"/>
    <mergeCell ref="A56:C56"/>
    <mergeCell ref="AB56:AE56"/>
    <mergeCell ref="AN45:AQ45"/>
    <mergeCell ref="AB46:AE46"/>
    <mergeCell ref="A51:C51"/>
    <mergeCell ref="AB43:AE43"/>
    <mergeCell ref="A43:C43"/>
    <mergeCell ref="A40:C40"/>
    <mergeCell ref="D40:V40"/>
    <mergeCell ref="AN44:AQ44"/>
    <mergeCell ref="AB48:AE48"/>
    <mergeCell ref="AB36:AE37"/>
    <mergeCell ref="E33:AK34"/>
    <mergeCell ref="A45:C45"/>
    <mergeCell ref="AB45:AE45"/>
    <mergeCell ref="AB38:AE38"/>
    <mergeCell ref="A39:C39"/>
    <mergeCell ref="AB39:AE39"/>
    <mergeCell ref="A41:C41"/>
    <mergeCell ref="AB40:AE40"/>
    <mergeCell ref="A38:C38"/>
    <mergeCell ref="A18:AK19"/>
    <mergeCell ref="AF36:AK37"/>
    <mergeCell ref="E28:AK30"/>
    <mergeCell ref="A37:C37"/>
    <mergeCell ref="A20:M20"/>
    <mergeCell ref="U22:AM22"/>
    <mergeCell ref="W23:AJ23"/>
    <mergeCell ref="AB24:AI24"/>
    <mergeCell ref="N27:S27"/>
    <mergeCell ref="AA36:AA37"/>
    <mergeCell ref="A10:AK10"/>
    <mergeCell ref="AD11:AK11"/>
    <mergeCell ref="AG12:AK12"/>
    <mergeCell ref="A14:H14"/>
    <mergeCell ref="A15:H15"/>
    <mergeCell ref="A16:H16"/>
    <mergeCell ref="A55:C55"/>
    <mergeCell ref="D47:W47"/>
    <mergeCell ref="A44:C44"/>
    <mergeCell ref="A46:C46"/>
    <mergeCell ref="A47:C47"/>
    <mergeCell ref="A36:C36"/>
    <mergeCell ref="D36:W37"/>
    <mergeCell ref="D38:W38"/>
    <mergeCell ref="A42:C42"/>
    <mergeCell ref="A52:C52"/>
    <mergeCell ref="AB51:AE51"/>
    <mergeCell ref="AB52:AE52"/>
    <mergeCell ref="AB44:AE44"/>
    <mergeCell ref="AB47:AE47"/>
    <mergeCell ref="A49:C49"/>
    <mergeCell ref="A50:C50"/>
    <mergeCell ref="D44:W44"/>
    <mergeCell ref="D45:W45"/>
    <mergeCell ref="D46:W46"/>
    <mergeCell ref="AB49:AE49"/>
  </mergeCells>
  <hyperlinks>
    <hyperlink ref="A7" r:id="rId1" display="www.mgb6.org"/>
    <hyperlink ref="A8" r:id="rId2" display="mgb6iloilo_gss@yahoo.com"/>
  </hyperlinks>
  <printOptions horizontalCentered="1"/>
  <pageMargins left="0.66" right="0.61" top="0.25" bottom="0.25" header="0.5" footer="0.5"/>
  <pageSetup orientation="portrait" paperSize="5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0">
      <selection activeCell="J14" sqref="J14"/>
    </sheetView>
  </sheetViews>
  <sheetFormatPr defaultColWidth="9.140625" defaultRowHeight="12.75"/>
  <cols>
    <col min="1" max="1" width="15.28125" style="0" customWidth="1"/>
    <col min="2" max="2" width="34.28125" style="0" customWidth="1"/>
    <col min="3" max="3" width="6.140625" style="0" customWidth="1"/>
    <col min="4" max="5" width="16.57421875" style="0" customWidth="1"/>
    <col min="6" max="6" width="2.421875" style="0" customWidth="1"/>
  </cols>
  <sheetData>
    <row r="1" spans="4:6" s="109" customFormat="1" ht="11.25">
      <c r="D1" s="298" t="s">
        <v>42</v>
      </c>
      <c r="E1" s="298"/>
      <c r="F1" s="298"/>
    </row>
    <row r="2" spans="1:6" ht="18">
      <c r="A2" s="299" t="s">
        <v>43</v>
      </c>
      <c r="B2" s="299"/>
      <c r="C2" s="299"/>
      <c r="D2" s="299"/>
      <c r="E2" s="299"/>
      <c r="F2" s="299"/>
    </row>
    <row r="3" spans="1:6" ht="4.5" customHeight="1">
      <c r="A3" s="64"/>
      <c r="B3" s="64"/>
      <c r="C3" s="64"/>
      <c r="D3" s="64"/>
      <c r="E3" s="64"/>
      <c r="F3" s="64"/>
    </row>
    <row r="4" spans="1:6" ht="15">
      <c r="A4" s="65" t="s">
        <v>44</v>
      </c>
      <c r="B4" s="66"/>
      <c r="C4" s="67"/>
      <c r="D4" s="300" t="s">
        <v>45</v>
      </c>
      <c r="E4" s="300"/>
      <c r="F4" s="300"/>
    </row>
    <row r="5" spans="1:6" ht="9" customHeight="1" thickBot="1">
      <c r="A5" s="68"/>
      <c r="B5" s="68"/>
      <c r="C5" s="68"/>
      <c r="D5" s="68"/>
      <c r="E5" s="68"/>
      <c r="F5" s="68"/>
    </row>
    <row r="6" spans="1:6" ht="15">
      <c r="A6" s="69" t="s">
        <v>46</v>
      </c>
      <c r="B6" s="70" t="str">
        <f>'[1]Abstract'!B40</f>
        <v>COMPUTRON BUSINESS CENTER</v>
      </c>
      <c r="C6" s="71"/>
      <c r="D6" s="72" t="s">
        <v>47</v>
      </c>
      <c r="E6" s="73"/>
      <c r="F6" s="74"/>
    </row>
    <row r="7" spans="1:6" ht="15">
      <c r="A7" s="75" t="s">
        <v>48</v>
      </c>
      <c r="B7" s="76"/>
      <c r="C7" s="77"/>
      <c r="D7" s="78" t="s">
        <v>49</v>
      </c>
      <c r="E7" s="79"/>
      <c r="F7" s="80"/>
    </row>
    <row r="8" spans="1:6" ht="17.25">
      <c r="A8" s="75" t="s">
        <v>50</v>
      </c>
      <c r="B8" s="81"/>
      <c r="C8" s="77"/>
      <c r="D8" s="78" t="s">
        <v>51</v>
      </c>
      <c r="E8" s="82"/>
      <c r="F8" s="83"/>
    </row>
    <row r="9" spans="1:6" ht="15">
      <c r="A9" s="75" t="s">
        <v>52</v>
      </c>
      <c r="B9" s="84" t="s">
        <v>53</v>
      </c>
      <c r="C9" s="77"/>
      <c r="D9" s="78"/>
      <c r="E9" s="85"/>
      <c r="F9" s="83"/>
    </row>
    <row r="10" spans="1:6" ht="15">
      <c r="A10" s="86" t="s">
        <v>54</v>
      </c>
      <c r="B10" s="67"/>
      <c r="C10" s="87"/>
      <c r="D10" s="78" t="s">
        <v>55</v>
      </c>
      <c r="E10" s="79"/>
      <c r="F10" s="80"/>
    </row>
    <row r="11" spans="1:6" ht="15">
      <c r="A11" s="75" t="s">
        <v>56</v>
      </c>
      <c r="B11" s="84"/>
      <c r="C11" s="77"/>
      <c r="D11" s="68"/>
      <c r="E11" s="78"/>
      <c r="F11" s="80"/>
    </row>
    <row r="12" spans="1:6" ht="15" thickBot="1">
      <c r="A12" s="88"/>
      <c r="B12" s="89"/>
      <c r="C12" s="90"/>
      <c r="D12" s="89"/>
      <c r="E12" s="89"/>
      <c r="F12" s="90"/>
    </row>
    <row r="13" spans="1:6" ht="29.25" thickBot="1">
      <c r="A13" s="91" t="s">
        <v>57</v>
      </c>
      <c r="B13" s="301" t="s">
        <v>58</v>
      </c>
      <c r="C13" s="302"/>
      <c r="D13" s="92" t="s">
        <v>59</v>
      </c>
      <c r="E13" s="301" t="s">
        <v>60</v>
      </c>
      <c r="F13" s="302"/>
    </row>
    <row r="14" spans="1:6" ht="14.25">
      <c r="A14" s="93"/>
      <c r="B14" s="275" t="e">
        <f>Sheet1!#REF!</f>
        <v>#REF!</v>
      </c>
      <c r="C14" s="275"/>
      <c r="D14" s="94" t="e">
        <f>Sheet1!#REF!</f>
        <v>#REF!</v>
      </c>
      <c r="E14" s="271" t="e">
        <f>Sheet1!#REF!</f>
        <v>#REF!</v>
      </c>
      <c r="F14" s="272"/>
    </row>
    <row r="15" spans="1:6" ht="14.25">
      <c r="A15" s="95"/>
      <c r="B15" s="275" t="str">
        <f>Sheet1!D38</f>
        <v>Sling Bag</v>
      </c>
      <c r="C15" s="275"/>
      <c r="D15" s="94" t="str">
        <f>Sheet1!AA38</f>
        <v>pc</v>
      </c>
      <c r="E15" s="271">
        <f>Sheet1!AB38</f>
        <v>35</v>
      </c>
      <c r="F15" s="272"/>
    </row>
    <row r="16" spans="1:6" ht="14.25">
      <c r="A16" s="95"/>
      <c r="B16" s="275" t="str">
        <f>Sheet1!D39</f>
        <v>Fisherman's Hat</v>
      </c>
      <c r="C16" s="275"/>
      <c r="D16" s="94" t="str">
        <f>Sheet1!AA39</f>
        <v>pc</v>
      </c>
      <c r="E16" s="271">
        <f>Sheet1!AB39</f>
        <v>35</v>
      </c>
      <c r="F16" s="272"/>
    </row>
    <row r="17" spans="1:6" ht="14.25">
      <c r="A17" s="95"/>
      <c r="B17" s="296" t="s">
        <v>72</v>
      </c>
      <c r="C17" s="297"/>
      <c r="D17" s="94"/>
      <c r="E17" s="271"/>
      <c r="F17" s="272"/>
    </row>
    <row r="18" spans="1:6" ht="14.25">
      <c r="A18" s="95"/>
      <c r="B18" s="275" t="e">
        <f>Sheet1!#REF!</f>
        <v>#REF!</v>
      </c>
      <c r="C18" s="275"/>
      <c r="D18" s="94" t="e">
        <f>Sheet1!#REF!</f>
        <v>#REF!</v>
      </c>
      <c r="E18" s="271" t="e">
        <f>Sheet1!#REF!</f>
        <v>#REF!</v>
      </c>
      <c r="F18" s="272"/>
    </row>
    <row r="19" spans="1:6" ht="14.25">
      <c r="A19" s="95"/>
      <c r="B19" s="275" t="e">
        <f>Sheet1!#REF!</f>
        <v>#REF!</v>
      </c>
      <c r="C19" s="275"/>
      <c r="D19" s="94" t="e">
        <f>Sheet1!#REF!</f>
        <v>#REF!</v>
      </c>
      <c r="E19" s="271" t="e">
        <f>Sheet1!#REF!</f>
        <v>#REF!</v>
      </c>
      <c r="F19" s="272"/>
    </row>
    <row r="20" spans="1:6" ht="14.25">
      <c r="A20" s="95"/>
      <c r="B20" s="275" t="e">
        <f>Sheet1!#REF!</f>
        <v>#REF!</v>
      </c>
      <c r="C20" s="275"/>
      <c r="D20" s="94" t="e">
        <f>Sheet1!#REF!</f>
        <v>#REF!</v>
      </c>
      <c r="E20" s="271" t="e">
        <f>Sheet1!#REF!</f>
        <v>#REF!</v>
      </c>
      <c r="F20" s="272"/>
    </row>
    <row r="21" spans="1:6" ht="14.25">
      <c r="A21" s="95"/>
      <c r="B21" s="275" t="e">
        <f>Sheet1!#REF!</f>
        <v>#REF!</v>
      </c>
      <c r="C21" s="275"/>
      <c r="D21" s="94" t="e">
        <f>Sheet1!#REF!</f>
        <v>#REF!</v>
      </c>
      <c r="E21" s="271" t="e">
        <f>Sheet1!#REF!</f>
        <v>#REF!</v>
      </c>
      <c r="F21" s="272"/>
    </row>
    <row r="22" spans="1:6" ht="14.25">
      <c r="A22" s="95"/>
      <c r="B22" s="275" t="e">
        <f>Sheet1!#REF!</f>
        <v>#REF!</v>
      </c>
      <c r="C22" s="275"/>
      <c r="D22" s="94" t="e">
        <f>Sheet1!#REF!</f>
        <v>#REF!</v>
      </c>
      <c r="E22" s="271" t="e">
        <f>Sheet1!#REF!</f>
        <v>#REF!</v>
      </c>
      <c r="F22" s="272"/>
    </row>
    <row r="23" spans="1:6" ht="14.25">
      <c r="A23" s="95"/>
      <c r="B23" s="275" t="e">
        <f>Sheet1!#REF!</f>
        <v>#REF!</v>
      </c>
      <c r="C23" s="275"/>
      <c r="D23" s="94" t="e">
        <f>Sheet1!#REF!</f>
        <v>#REF!</v>
      </c>
      <c r="E23" s="271" t="e">
        <f>Sheet1!#REF!</f>
        <v>#REF!</v>
      </c>
      <c r="F23" s="272"/>
    </row>
    <row r="24" spans="1:6" ht="14.25">
      <c r="A24" s="95"/>
      <c r="B24" s="275">
        <f>Sheet1!D40</f>
        <v>0</v>
      </c>
      <c r="C24" s="275"/>
      <c r="D24" s="94">
        <f>Sheet1!AA40</f>
        <v>0</v>
      </c>
      <c r="E24" s="271">
        <f>Sheet1!AB40</f>
        <v>0</v>
      </c>
      <c r="F24" s="272"/>
    </row>
    <row r="25" spans="1:6" ht="14.25">
      <c r="A25" s="95"/>
      <c r="B25" s="275">
        <f>Sheet1!D41</f>
        <v>0</v>
      </c>
      <c r="C25" s="275"/>
      <c r="D25" s="94">
        <f>Sheet1!AA41</f>
        <v>0</v>
      </c>
      <c r="E25" s="271">
        <f>Sheet1!AB41</f>
        <v>0</v>
      </c>
      <c r="F25" s="272"/>
    </row>
    <row r="26" spans="1:6" ht="14.25">
      <c r="A26" s="95"/>
      <c r="B26" s="275">
        <f>Sheet1!D42</f>
        <v>0</v>
      </c>
      <c r="C26" s="275"/>
      <c r="D26" s="94">
        <f>Sheet1!AA42</f>
        <v>0</v>
      </c>
      <c r="E26" s="271">
        <f>Sheet1!AB42</f>
        <v>0</v>
      </c>
      <c r="F26" s="272"/>
    </row>
    <row r="27" spans="1:6" ht="14.25">
      <c r="A27" s="95"/>
      <c r="B27" s="275">
        <f>Sheet1!D43</f>
        <v>0</v>
      </c>
      <c r="C27" s="275"/>
      <c r="D27" s="94">
        <f>Sheet1!AA43</f>
        <v>0</v>
      </c>
      <c r="E27" s="271">
        <f>Sheet1!AB43</f>
        <v>0</v>
      </c>
      <c r="F27" s="272"/>
    </row>
    <row r="28" spans="1:6" ht="14.25">
      <c r="A28" s="95"/>
      <c r="B28" s="275" t="e">
        <f>Sheet1!#REF!</f>
        <v>#REF!</v>
      </c>
      <c r="C28" s="275"/>
      <c r="D28" s="94" t="e">
        <f>Sheet1!#REF!</f>
        <v>#REF!</v>
      </c>
      <c r="E28" s="271" t="e">
        <f>Sheet1!#REF!</f>
        <v>#REF!</v>
      </c>
      <c r="F28" s="272"/>
    </row>
    <row r="29" spans="1:6" ht="14.25">
      <c r="A29" s="95"/>
      <c r="B29" s="275" t="e">
        <f>Sheet1!#REF!</f>
        <v>#REF!</v>
      </c>
      <c r="C29" s="275"/>
      <c r="D29" s="94" t="e">
        <f>Sheet1!#REF!</f>
        <v>#REF!</v>
      </c>
      <c r="E29" s="271" t="e">
        <f>Sheet1!#REF!</f>
        <v>#REF!</v>
      </c>
      <c r="F29" s="272"/>
    </row>
    <row r="30" spans="1:6" ht="14.25">
      <c r="A30" s="95"/>
      <c r="B30" s="275" t="e">
        <f>Sheet1!#REF!</f>
        <v>#REF!</v>
      </c>
      <c r="C30" s="275"/>
      <c r="D30" s="94" t="e">
        <f>Sheet1!#REF!</f>
        <v>#REF!</v>
      </c>
      <c r="E30" s="271" t="e">
        <f>Sheet1!#REF!</f>
        <v>#REF!</v>
      </c>
      <c r="F30" s="272"/>
    </row>
    <row r="31" spans="1:6" ht="14.25">
      <c r="A31" s="95"/>
      <c r="B31" s="275" t="e">
        <f>Sheet1!#REF!</f>
        <v>#REF!</v>
      </c>
      <c r="C31" s="275"/>
      <c r="D31" s="94" t="e">
        <f>Sheet1!#REF!</f>
        <v>#REF!</v>
      </c>
      <c r="E31" s="271" t="e">
        <f>Sheet1!#REF!</f>
        <v>#REF!</v>
      </c>
      <c r="F31" s="272"/>
    </row>
    <row r="32" spans="1:6" ht="14.25">
      <c r="A32" s="95"/>
      <c r="B32" s="275">
        <f>Sheet1!D44</f>
        <v>0</v>
      </c>
      <c r="C32" s="275"/>
      <c r="D32" s="94">
        <f>Sheet1!AA44</f>
        <v>0</v>
      </c>
      <c r="E32" s="271">
        <f>Sheet1!AB44</f>
        <v>0</v>
      </c>
      <c r="F32" s="272"/>
    </row>
    <row r="33" spans="1:6" ht="14.25">
      <c r="A33" s="95"/>
      <c r="B33" s="275">
        <f>Sheet1!D45</f>
        <v>0</v>
      </c>
      <c r="C33" s="275"/>
      <c r="D33" s="94">
        <f>Sheet1!AA45</f>
        <v>0</v>
      </c>
      <c r="E33" s="271">
        <f>Sheet1!AB45</f>
        <v>0</v>
      </c>
      <c r="F33" s="272"/>
    </row>
    <row r="34" spans="1:6" ht="14.25">
      <c r="A34" s="95"/>
      <c r="B34" s="275">
        <f>Sheet1!D46</f>
        <v>0</v>
      </c>
      <c r="C34" s="275"/>
      <c r="D34" s="94">
        <f>Sheet1!AA46</f>
        <v>0</v>
      </c>
      <c r="E34" s="271">
        <f>Sheet1!AB46</f>
        <v>0</v>
      </c>
      <c r="F34" s="272"/>
    </row>
    <row r="35" spans="1:6" ht="12.75">
      <c r="A35" s="97"/>
      <c r="B35" s="275">
        <f>Sheet1!D47</f>
        <v>0</v>
      </c>
      <c r="C35" s="275"/>
      <c r="D35" s="94">
        <f>Sheet1!AA47</f>
        <v>0</v>
      </c>
      <c r="E35" s="271">
        <f>Sheet1!AB47</f>
        <v>0</v>
      </c>
      <c r="F35" s="272"/>
    </row>
    <row r="36" spans="1:6" ht="12.75">
      <c r="A36" s="97"/>
      <c r="B36" s="275">
        <f>Sheet1!D48</f>
        <v>0</v>
      </c>
      <c r="C36" s="275"/>
      <c r="D36" s="94">
        <f>Sheet1!AA48</f>
        <v>0</v>
      </c>
      <c r="E36" s="271">
        <f>Sheet1!AB48</f>
        <v>0</v>
      </c>
      <c r="F36" s="272"/>
    </row>
    <row r="37" spans="1:6" ht="12.75">
      <c r="A37" s="97"/>
      <c r="B37" s="275">
        <f>Sheet1!D49</f>
        <v>0</v>
      </c>
      <c r="C37" s="275"/>
      <c r="D37" s="94">
        <f>Sheet1!AA49</f>
        <v>0</v>
      </c>
      <c r="E37" s="271">
        <f>Sheet1!AB49</f>
        <v>0</v>
      </c>
      <c r="F37" s="272"/>
    </row>
    <row r="38" spans="1:6" ht="12.75">
      <c r="A38" s="97"/>
      <c r="B38" s="275">
        <f>Sheet1!D50</f>
        <v>0</v>
      </c>
      <c r="C38" s="275"/>
      <c r="D38" s="94">
        <f>Sheet1!AA50</f>
        <v>0</v>
      </c>
      <c r="E38" s="271">
        <f>Sheet1!AB50</f>
        <v>0</v>
      </c>
      <c r="F38" s="272"/>
    </row>
    <row r="39" spans="1:6" ht="12.75">
      <c r="A39" s="97"/>
      <c r="B39" s="275">
        <f>Sheet1!D51</f>
        <v>0</v>
      </c>
      <c r="C39" s="275"/>
      <c r="D39" s="94">
        <f>Sheet1!AA51</f>
        <v>0</v>
      </c>
      <c r="E39" s="271">
        <f>Sheet1!AB51</f>
        <v>0</v>
      </c>
      <c r="F39" s="272"/>
    </row>
    <row r="40" spans="1:6" ht="12.75">
      <c r="A40" s="97"/>
      <c r="B40" s="275">
        <f>Sheet1!D52</f>
        <v>0</v>
      </c>
      <c r="C40" s="275"/>
      <c r="D40" s="94">
        <f>Sheet1!AA52</f>
        <v>0</v>
      </c>
      <c r="E40" s="271">
        <f>Sheet1!AB52</f>
        <v>0</v>
      </c>
      <c r="F40" s="272"/>
    </row>
    <row r="41" spans="1:6" ht="12.75">
      <c r="A41" s="97"/>
      <c r="B41" s="275" t="e">
        <f>Sheet1!#REF!</f>
        <v>#REF!</v>
      </c>
      <c r="C41" s="275"/>
      <c r="D41" s="94" t="e">
        <f>Sheet1!#REF!</f>
        <v>#REF!</v>
      </c>
      <c r="E41" s="271" t="e">
        <f>Sheet1!#REF!</f>
        <v>#REF!</v>
      </c>
      <c r="F41" s="272"/>
    </row>
    <row r="42" spans="1:6" ht="12.75">
      <c r="A42" s="97"/>
      <c r="B42" s="275" t="e">
        <f>Sheet1!#REF!</f>
        <v>#REF!</v>
      </c>
      <c r="C42" s="275"/>
      <c r="D42" s="94" t="e">
        <f>Sheet1!#REF!</f>
        <v>#REF!</v>
      </c>
      <c r="E42" s="271" t="e">
        <f>Sheet1!#REF!</f>
        <v>#REF!</v>
      </c>
      <c r="F42" s="272"/>
    </row>
    <row r="43" spans="1:6" ht="12.75">
      <c r="A43" s="97"/>
      <c r="B43" s="275" t="e">
        <f>Sheet1!#REF!</f>
        <v>#REF!</v>
      </c>
      <c r="C43" s="275"/>
      <c r="D43" s="94" t="e">
        <f>Sheet1!#REF!</f>
        <v>#REF!</v>
      </c>
      <c r="E43" s="271" t="e">
        <f>Sheet1!#REF!</f>
        <v>#REF!</v>
      </c>
      <c r="F43" s="272"/>
    </row>
    <row r="44" spans="1:6" ht="12.75">
      <c r="A44" s="97"/>
      <c r="B44" s="275">
        <f>Sheet1!D53</f>
        <v>0</v>
      </c>
      <c r="C44" s="275"/>
      <c r="D44" s="94">
        <f>Sheet1!AA53</f>
        <v>0</v>
      </c>
      <c r="E44" s="271">
        <f>Sheet1!AB53</f>
        <v>0</v>
      </c>
      <c r="F44" s="272"/>
    </row>
    <row r="45" spans="1:6" ht="12.75">
      <c r="A45" s="97"/>
      <c r="B45" s="275" t="e">
        <f>Sheet1!#REF!</f>
        <v>#REF!</v>
      </c>
      <c r="C45" s="275"/>
      <c r="D45" s="94" t="e">
        <f>Sheet1!#REF!</f>
        <v>#REF!</v>
      </c>
      <c r="E45" s="271" t="e">
        <f>Sheet1!#REF!</f>
        <v>#REF!</v>
      </c>
      <c r="F45" s="272"/>
    </row>
    <row r="46" spans="1:6" ht="12.75">
      <c r="A46" s="97"/>
      <c r="B46" s="275">
        <f>Sheet1!D54</f>
        <v>0</v>
      </c>
      <c r="C46" s="275"/>
      <c r="D46" s="94">
        <f>Sheet1!AA54</f>
        <v>0</v>
      </c>
      <c r="E46" s="271">
        <f>Sheet1!AB54</f>
        <v>0</v>
      </c>
      <c r="F46" s="272"/>
    </row>
    <row r="47" spans="1:6" ht="12.75">
      <c r="A47" s="97"/>
      <c r="B47" s="275" t="e">
        <f>Sheet1!#REF!</f>
        <v>#REF!</v>
      </c>
      <c r="C47" s="275"/>
      <c r="D47" s="94" t="e">
        <f>Sheet1!#REF!</f>
        <v>#REF!</v>
      </c>
      <c r="E47" s="271" t="e">
        <f>Sheet1!#REF!</f>
        <v>#REF!</v>
      </c>
      <c r="F47" s="272"/>
    </row>
    <row r="48" spans="1:6" ht="12.75">
      <c r="A48" s="97"/>
      <c r="B48" s="275" t="e">
        <f>Sheet1!#REF!</f>
        <v>#REF!</v>
      </c>
      <c r="C48" s="275"/>
      <c r="D48" s="94" t="e">
        <f>Sheet1!#REF!</f>
        <v>#REF!</v>
      </c>
      <c r="E48" s="271" t="e">
        <f>Sheet1!#REF!</f>
        <v>#REF!</v>
      </c>
      <c r="F48" s="272"/>
    </row>
    <row r="49" spans="1:6" ht="12.75">
      <c r="A49" s="97"/>
      <c r="B49" s="275">
        <f>Sheet1!D55</f>
        <v>0</v>
      </c>
      <c r="C49" s="275"/>
      <c r="D49" s="94">
        <f>Sheet1!AA55</f>
        <v>0</v>
      </c>
      <c r="E49" s="271">
        <f>Sheet1!AB55</f>
        <v>0</v>
      </c>
      <c r="F49" s="272"/>
    </row>
    <row r="50" spans="1:6" ht="12.75">
      <c r="A50" s="97"/>
      <c r="B50" s="275">
        <f>Sheet1!D56</f>
        <v>0</v>
      </c>
      <c r="C50" s="275"/>
      <c r="D50" s="94">
        <f>Sheet1!AA56</f>
        <v>0</v>
      </c>
      <c r="E50" s="271">
        <f>Sheet1!AB56</f>
        <v>0</v>
      </c>
      <c r="F50" s="272"/>
    </row>
    <row r="51" spans="1:6" ht="12.75">
      <c r="A51" s="97"/>
      <c r="B51" s="275">
        <f>Sheet1!D57</f>
        <v>0</v>
      </c>
      <c r="C51" s="275"/>
      <c r="D51" s="94">
        <f>Sheet1!AA57</f>
        <v>0</v>
      </c>
      <c r="E51" s="271">
        <f>Sheet1!AB57</f>
        <v>0</v>
      </c>
      <c r="F51" s="272"/>
    </row>
    <row r="52" spans="1:6" ht="12.75">
      <c r="A52" s="97"/>
      <c r="B52" s="275" t="e">
        <f>Sheet1!#REF!</f>
        <v>#REF!</v>
      </c>
      <c r="C52" s="275"/>
      <c r="D52" s="94" t="e">
        <f>Sheet1!#REF!</f>
        <v>#REF!</v>
      </c>
      <c r="E52" s="271" t="e">
        <f>Sheet1!#REF!</f>
        <v>#REF!</v>
      </c>
      <c r="F52" s="272"/>
    </row>
    <row r="53" spans="1:6" ht="12.75">
      <c r="A53" s="97"/>
      <c r="B53" s="275" t="e">
        <f>Sheet1!#REF!</f>
        <v>#REF!</v>
      </c>
      <c r="C53" s="275"/>
      <c r="D53" s="94" t="e">
        <f>Sheet1!#REF!</f>
        <v>#REF!</v>
      </c>
      <c r="E53" s="271" t="e">
        <f>Sheet1!#REF!</f>
        <v>#REF!</v>
      </c>
      <c r="F53" s="272"/>
    </row>
    <row r="54" spans="1:6" ht="12.75">
      <c r="A54" s="97"/>
      <c r="B54" s="275" t="e">
        <f>Sheet1!#REF!</f>
        <v>#REF!</v>
      </c>
      <c r="C54" s="275"/>
      <c r="D54" s="94" t="e">
        <f>Sheet1!#REF!</f>
        <v>#REF!</v>
      </c>
      <c r="E54" s="271" t="e">
        <f>Sheet1!#REF!</f>
        <v>#REF!</v>
      </c>
      <c r="F54" s="272"/>
    </row>
    <row r="55" spans="1:6" ht="12.75">
      <c r="A55" s="97"/>
      <c r="B55" s="275" t="e">
        <f>Sheet1!#REF!</f>
        <v>#REF!</v>
      </c>
      <c r="C55" s="275"/>
      <c r="D55" s="94" t="e">
        <f>Sheet1!#REF!</f>
        <v>#REF!</v>
      </c>
      <c r="E55" s="271" t="e">
        <f>Sheet1!#REF!</f>
        <v>#REF!</v>
      </c>
      <c r="F55" s="272"/>
    </row>
    <row r="56" spans="1:6" ht="12.75">
      <c r="A56" s="97"/>
      <c r="B56" s="275" t="e">
        <f>Sheet1!#REF!</f>
        <v>#REF!</v>
      </c>
      <c r="C56" s="275"/>
      <c r="D56" s="94" t="e">
        <f>Sheet1!#REF!</f>
        <v>#REF!</v>
      </c>
      <c r="E56" s="271" t="e">
        <f>Sheet1!#REF!</f>
        <v>#REF!</v>
      </c>
      <c r="F56" s="272"/>
    </row>
    <row r="57" spans="1:6" ht="12.75">
      <c r="A57" s="97"/>
      <c r="B57" s="275" t="e">
        <f>Sheet1!#REF!</f>
        <v>#REF!</v>
      </c>
      <c r="C57" s="275"/>
      <c r="D57" s="94" t="e">
        <f>Sheet1!#REF!</f>
        <v>#REF!</v>
      </c>
      <c r="E57" s="271" t="e">
        <f>Sheet1!#REF!</f>
        <v>#REF!</v>
      </c>
      <c r="F57" s="272"/>
    </row>
    <row r="58" spans="1:6" ht="12.75">
      <c r="A58" s="97"/>
      <c r="B58" s="275">
        <f>Sheet1!D58</f>
        <v>0</v>
      </c>
      <c r="C58" s="275"/>
      <c r="D58" s="94">
        <f>Sheet1!AA58</f>
        <v>0</v>
      </c>
      <c r="E58" s="271">
        <f>Sheet1!AB58</f>
        <v>0</v>
      </c>
      <c r="F58" s="272"/>
    </row>
    <row r="59" spans="1:6" ht="12.75">
      <c r="A59" s="97"/>
      <c r="B59" s="275"/>
      <c r="C59" s="275"/>
      <c r="D59" s="96"/>
      <c r="E59" s="273"/>
      <c r="F59" s="274"/>
    </row>
    <row r="60" spans="1:6" ht="12.75">
      <c r="A60" s="97"/>
      <c r="B60" s="274"/>
      <c r="C60" s="274"/>
      <c r="D60" s="97"/>
      <c r="E60" s="274"/>
      <c r="F60" s="274"/>
    </row>
    <row r="61" spans="1:6" ht="15.75" thickBot="1">
      <c r="A61" s="293" t="s">
        <v>61</v>
      </c>
      <c r="B61" s="294"/>
      <c r="C61" s="293" t="s">
        <v>62</v>
      </c>
      <c r="D61" s="295"/>
      <c r="E61" s="295"/>
      <c r="F61" s="294"/>
    </row>
    <row r="62" spans="1:6" ht="12.75">
      <c r="A62" s="279" t="s">
        <v>63</v>
      </c>
      <c r="B62" s="280"/>
      <c r="C62" s="279" t="s">
        <v>64</v>
      </c>
      <c r="D62" s="283"/>
      <c r="E62" s="283"/>
      <c r="F62" s="280"/>
    </row>
    <row r="63" spans="1:6" ht="12.75">
      <c r="A63" s="281"/>
      <c r="B63" s="282"/>
      <c r="C63" s="281"/>
      <c r="D63" s="284"/>
      <c r="E63" s="284"/>
      <c r="F63" s="282"/>
    </row>
    <row r="64" spans="1:6" ht="12.75">
      <c r="A64" s="285" t="s">
        <v>65</v>
      </c>
      <c r="B64" s="286"/>
      <c r="C64" s="285" t="s">
        <v>66</v>
      </c>
      <c r="D64" s="288"/>
      <c r="E64" s="288"/>
      <c r="F64" s="289"/>
    </row>
    <row r="65" spans="1:6" ht="12.75">
      <c r="A65" s="287"/>
      <c r="B65" s="286"/>
      <c r="C65" s="285"/>
      <c r="D65" s="288"/>
      <c r="E65" s="288"/>
      <c r="F65" s="289"/>
    </row>
    <row r="66" spans="1:6" ht="12.75">
      <c r="A66" s="287"/>
      <c r="B66" s="286"/>
      <c r="C66" s="285" t="s">
        <v>67</v>
      </c>
      <c r="D66" s="288"/>
      <c r="E66" s="288"/>
      <c r="F66" s="289"/>
    </row>
    <row r="67" spans="1:6" ht="12.75">
      <c r="A67" s="98"/>
      <c r="B67" s="99"/>
      <c r="C67" s="285"/>
      <c r="D67" s="288"/>
      <c r="E67" s="288"/>
      <c r="F67" s="289"/>
    </row>
    <row r="68" spans="1:6" ht="12.75">
      <c r="A68" s="98"/>
      <c r="B68" s="99"/>
      <c r="C68" s="100"/>
      <c r="D68" s="101"/>
      <c r="E68" s="100"/>
      <c r="F68" s="102"/>
    </row>
    <row r="69" spans="1:6" ht="15">
      <c r="A69" s="290" t="s">
        <v>73</v>
      </c>
      <c r="B69" s="291"/>
      <c r="C69" s="290" t="s">
        <v>68</v>
      </c>
      <c r="D69" s="292"/>
      <c r="E69" s="292"/>
      <c r="F69" s="291"/>
    </row>
    <row r="70" spans="1:6" ht="15">
      <c r="A70" s="276" t="s">
        <v>69</v>
      </c>
      <c r="B70" s="277"/>
      <c r="C70" s="276" t="s">
        <v>70</v>
      </c>
      <c r="D70" s="278"/>
      <c r="E70" s="278"/>
      <c r="F70" s="277"/>
    </row>
    <row r="71" spans="1:6" ht="13.5" thickBot="1">
      <c r="A71" s="105" t="s">
        <v>71</v>
      </c>
      <c r="B71" s="106"/>
      <c r="C71" s="107"/>
      <c r="D71" s="107"/>
      <c r="E71" s="107"/>
      <c r="F71" s="106"/>
    </row>
    <row r="72" spans="1:6" ht="14.25">
      <c r="A72" s="108"/>
      <c r="B72" s="108"/>
      <c r="C72" s="108"/>
      <c r="D72" s="108"/>
      <c r="E72" s="108"/>
      <c r="F72" s="108"/>
    </row>
    <row r="73" spans="1:6" ht="14.25">
      <c r="A73" s="108"/>
      <c r="B73" s="108"/>
      <c r="C73" s="108"/>
      <c r="D73" s="108"/>
      <c r="E73" s="108"/>
      <c r="F73" s="108"/>
    </row>
  </sheetData>
  <sheetProtection/>
  <mergeCells count="110">
    <mergeCell ref="D1:F1"/>
    <mergeCell ref="A2:F2"/>
    <mergeCell ref="D4:F4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E45:F45"/>
    <mergeCell ref="B46:C46"/>
    <mergeCell ref="E46:F46"/>
    <mergeCell ref="B41:C41"/>
    <mergeCell ref="E41:F41"/>
    <mergeCell ref="B42:C42"/>
    <mergeCell ref="E42:F42"/>
    <mergeCell ref="B43:C43"/>
    <mergeCell ref="E43:F43"/>
    <mergeCell ref="B60:C60"/>
    <mergeCell ref="E60:F60"/>
    <mergeCell ref="A61:B61"/>
    <mergeCell ref="C61:F61"/>
    <mergeCell ref="B47:C47"/>
    <mergeCell ref="E47:F47"/>
    <mergeCell ref="B48:C48"/>
    <mergeCell ref="E48:F48"/>
    <mergeCell ref="B49:C49"/>
    <mergeCell ref="E49:F49"/>
    <mergeCell ref="A62:B63"/>
    <mergeCell ref="C62:F63"/>
    <mergeCell ref="A64:B66"/>
    <mergeCell ref="C64:F65"/>
    <mergeCell ref="C66:F67"/>
    <mergeCell ref="A69:B69"/>
    <mergeCell ref="C69:F69"/>
    <mergeCell ref="A70:B70"/>
    <mergeCell ref="C70:F7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B50:C50"/>
    <mergeCell ref="B51:C51"/>
    <mergeCell ref="B52:C52"/>
    <mergeCell ref="B58:C58"/>
    <mergeCell ref="B53:C53"/>
    <mergeCell ref="B44:C44"/>
    <mergeCell ref="E44:F44"/>
    <mergeCell ref="B45:C45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B54:C54"/>
    <mergeCell ref="B55:C55"/>
    <mergeCell ref="B56:C56"/>
    <mergeCell ref="B57:C57"/>
    <mergeCell ref="B59:C59"/>
  </mergeCells>
  <printOptions/>
  <pageMargins left="0.75" right="0.75" top="1" bottom="1" header="0.5" footer="0.5"/>
  <pageSetup orientation="portrait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W25" sqref="W25"/>
    </sheetView>
  </sheetViews>
  <sheetFormatPr defaultColWidth="9.140625" defaultRowHeight="12.75"/>
  <cols>
    <col min="1" max="1" width="11.00390625" style="108" customWidth="1"/>
    <col min="2" max="2" width="6.8515625" style="108" customWidth="1"/>
    <col min="3" max="3" width="3.57421875" style="108" customWidth="1"/>
    <col min="4" max="9" width="3.8515625" style="108" customWidth="1"/>
    <col min="10" max="10" width="8.57421875" style="108" customWidth="1"/>
    <col min="11" max="11" width="0.5625" style="108" customWidth="1"/>
    <col min="12" max="12" width="3.140625" style="108" hidden="1" customWidth="1"/>
    <col min="13" max="13" width="3.8515625" style="108" hidden="1" customWidth="1"/>
    <col min="14" max="14" width="8.7109375" style="108" customWidth="1"/>
    <col min="15" max="15" width="8.8515625" style="108" customWidth="1"/>
    <col min="16" max="16" width="12.00390625" style="108" customWidth="1"/>
    <col min="17" max="17" width="13.28125" style="108" customWidth="1"/>
    <col min="18" max="19" width="18.57421875" style="108" customWidth="1"/>
    <col min="20" max="16384" width="9.140625" style="108" customWidth="1"/>
  </cols>
  <sheetData>
    <row r="1" spans="1:17" ht="11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56" t="s">
        <v>74</v>
      </c>
    </row>
    <row r="2" spans="1:17" ht="18">
      <c r="A2" s="299" t="s">
        <v>75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17" ht="8.25" customHeight="1">
      <c r="A3" s="6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68"/>
      <c r="P3" s="110"/>
      <c r="Q3" s="68"/>
    </row>
    <row r="4" spans="1:17" ht="20.25" customHeight="1">
      <c r="A4" s="157" t="s">
        <v>76</v>
      </c>
      <c r="B4" s="334" t="s">
        <v>77</v>
      </c>
      <c r="C4" s="334"/>
      <c r="D4" s="334"/>
      <c r="E4" s="334"/>
      <c r="F4" s="334"/>
      <c r="G4" s="334"/>
      <c r="H4" s="334"/>
      <c r="I4" s="68"/>
      <c r="J4" s="68"/>
      <c r="K4" s="68"/>
      <c r="L4" s="68"/>
      <c r="M4" s="68"/>
      <c r="N4" s="68"/>
      <c r="O4" s="68"/>
      <c r="P4" s="65" t="s">
        <v>78</v>
      </c>
      <c r="Q4" s="112" t="s">
        <v>79</v>
      </c>
    </row>
    <row r="5" spans="1:17" ht="20.25" customHeight="1">
      <c r="A5" s="158" t="s">
        <v>80</v>
      </c>
      <c r="B5" s="335"/>
      <c r="C5" s="335"/>
      <c r="D5" s="335"/>
      <c r="E5" s="335"/>
      <c r="F5" s="335"/>
      <c r="G5" s="335"/>
      <c r="H5" s="335"/>
      <c r="I5" s="67"/>
      <c r="J5" s="67"/>
      <c r="K5" s="67"/>
      <c r="L5" s="67"/>
      <c r="M5" s="67"/>
      <c r="N5" s="67"/>
      <c r="O5" s="67"/>
      <c r="P5" s="65" t="s">
        <v>49</v>
      </c>
      <c r="Q5" s="113"/>
    </row>
    <row r="6" spans="1:17" ht="15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17" ht="15" thickBot="1">
      <c r="A7" s="336" t="s">
        <v>81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8"/>
      <c r="P7" s="336" t="s">
        <v>82</v>
      </c>
      <c r="Q7" s="338"/>
    </row>
    <row r="8" spans="1:17" ht="14.25">
      <c r="A8" s="318" t="s">
        <v>83</v>
      </c>
      <c r="B8" s="340" t="s">
        <v>84</v>
      </c>
      <c r="C8" s="342" t="s">
        <v>85</v>
      </c>
      <c r="D8" s="332" t="s">
        <v>86</v>
      </c>
      <c r="E8" s="344"/>
      <c r="F8" s="344"/>
      <c r="G8" s="344"/>
      <c r="H8" s="344"/>
      <c r="I8" s="344"/>
      <c r="J8" s="344"/>
      <c r="K8" s="344"/>
      <c r="L8" s="344"/>
      <c r="M8" s="320"/>
      <c r="N8" s="318" t="s">
        <v>59</v>
      </c>
      <c r="O8" s="330" t="s">
        <v>87</v>
      </c>
      <c r="P8" s="332" t="s">
        <v>88</v>
      </c>
      <c r="Q8" s="318" t="s">
        <v>89</v>
      </c>
    </row>
    <row r="9" spans="1:17" ht="15" thickBot="1">
      <c r="A9" s="339"/>
      <c r="B9" s="341"/>
      <c r="C9" s="343"/>
      <c r="D9" s="333"/>
      <c r="E9" s="345"/>
      <c r="F9" s="345"/>
      <c r="G9" s="345"/>
      <c r="H9" s="345"/>
      <c r="I9" s="345"/>
      <c r="J9" s="345"/>
      <c r="K9" s="345"/>
      <c r="L9" s="345"/>
      <c r="M9" s="346"/>
      <c r="N9" s="319"/>
      <c r="O9" s="331"/>
      <c r="P9" s="333"/>
      <c r="Q9" s="319"/>
    </row>
    <row r="10" spans="1:17" s="165" customFormat="1" ht="12.75" customHeight="1">
      <c r="A10" s="159"/>
      <c r="B10" s="160"/>
      <c r="C10" s="160"/>
      <c r="D10" s="303" t="e">
        <f>Sheet1!#REF!</f>
        <v>#REF!</v>
      </c>
      <c r="E10" s="304"/>
      <c r="F10" s="304"/>
      <c r="G10" s="304"/>
      <c r="H10" s="304"/>
      <c r="I10" s="304"/>
      <c r="J10" s="304"/>
      <c r="K10" s="304"/>
      <c r="L10" s="304"/>
      <c r="M10" s="304"/>
      <c r="N10" s="161" t="e">
        <f>IAR!D14</f>
        <v>#REF!</v>
      </c>
      <c r="O10" s="162" t="e">
        <f>IAR!E14</f>
        <v>#REF!</v>
      </c>
      <c r="P10" s="163">
        <v>275</v>
      </c>
      <c r="Q10" s="164" t="e">
        <f>+P10*O10</f>
        <v>#REF!</v>
      </c>
    </row>
    <row r="11" spans="1:17" s="165" customFormat="1" ht="12.75" customHeight="1">
      <c r="A11" s="166"/>
      <c r="B11" s="167"/>
      <c r="C11" s="167"/>
      <c r="D11" s="303" t="str">
        <f>Sheet1!D38</f>
        <v>Sling Bag</v>
      </c>
      <c r="E11" s="304"/>
      <c r="F11" s="304"/>
      <c r="G11" s="304"/>
      <c r="H11" s="304"/>
      <c r="I11" s="304"/>
      <c r="J11" s="304"/>
      <c r="K11" s="304"/>
      <c r="L11" s="304"/>
      <c r="M11" s="304"/>
      <c r="N11" s="161" t="str">
        <f>IAR!D15</f>
        <v>pc</v>
      </c>
      <c r="O11" s="162">
        <f>IAR!E15</f>
        <v>35</v>
      </c>
      <c r="P11" s="168">
        <v>5100</v>
      </c>
      <c r="Q11" s="164">
        <f aca="true" t="shared" si="0" ref="Q11:Q54">+P11*O11</f>
        <v>178500</v>
      </c>
    </row>
    <row r="12" spans="1:17" s="165" customFormat="1" ht="12.75" customHeight="1">
      <c r="A12" s="166"/>
      <c r="B12" s="167"/>
      <c r="C12" s="167"/>
      <c r="D12" s="303" t="str">
        <f>Sheet1!D39</f>
        <v>Fisherman's Hat</v>
      </c>
      <c r="E12" s="304"/>
      <c r="F12" s="304"/>
      <c r="G12" s="304"/>
      <c r="H12" s="304"/>
      <c r="I12" s="304"/>
      <c r="J12" s="304"/>
      <c r="K12" s="304"/>
      <c r="L12" s="304"/>
      <c r="M12" s="304"/>
      <c r="N12" s="161" t="str">
        <f>IAR!D16</f>
        <v>pc</v>
      </c>
      <c r="O12" s="162">
        <f>IAR!E16</f>
        <v>35</v>
      </c>
      <c r="P12" s="168">
        <v>335</v>
      </c>
      <c r="Q12" s="164">
        <f t="shared" si="0"/>
        <v>11725</v>
      </c>
    </row>
    <row r="13" spans="1:17" s="165" customFormat="1" ht="12.75" customHeight="1">
      <c r="A13" s="166"/>
      <c r="B13" s="167"/>
      <c r="C13" s="167"/>
      <c r="D13" s="327" t="s">
        <v>72</v>
      </c>
      <c r="E13" s="328"/>
      <c r="F13" s="328"/>
      <c r="G13" s="328"/>
      <c r="H13" s="328"/>
      <c r="I13" s="328"/>
      <c r="J13" s="328"/>
      <c r="K13" s="328"/>
      <c r="L13" s="328"/>
      <c r="M13" s="329"/>
      <c r="N13" s="161"/>
      <c r="O13" s="162"/>
      <c r="P13" s="168"/>
      <c r="Q13" s="164">
        <f t="shared" si="0"/>
        <v>0</v>
      </c>
    </row>
    <row r="14" spans="1:17" s="165" customFormat="1" ht="12.75" customHeight="1">
      <c r="A14" s="166"/>
      <c r="B14" s="167"/>
      <c r="C14" s="167"/>
      <c r="D14" s="303" t="e">
        <f>Sheet1!#REF!</f>
        <v>#REF!</v>
      </c>
      <c r="E14" s="304"/>
      <c r="F14" s="304"/>
      <c r="G14" s="304"/>
      <c r="H14" s="304"/>
      <c r="I14" s="304"/>
      <c r="J14" s="304"/>
      <c r="K14" s="304"/>
      <c r="L14" s="304"/>
      <c r="M14" s="304"/>
      <c r="N14" s="161" t="e">
        <f>IAR!D18</f>
        <v>#REF!</v>
      </c>
      <c r="O14" s="162" t="e">
        <f>IAR!E18</f>
        <v>#REF!</v>
      </c>
      <c r="P14" s="168">
        <v>2750</v>
      </c>
      <c r="Q14" s="164" t="e">
        <f t="shared" si="0"/>
        <v>#REF!</v>
      </c>
    </row>
    <row r="15" spans="1:17" s="165" customFormat="1" ht="12.75" customHeight="1">
      <c r="A15" s="166"/>
      <c r="B15" s="167"/>
      <c r="C15" s="167"/>
      <c r="D15" s="303" t="e">
        <f>Sheet1!#REF!</f>
        <v>#REF!</v>
      </c>
      <c r="E15" s="304"/>
      <c r="F15" s="304"/>
      <c r="G15" s="304"/>
      <c r="H15" s="304"/>
      <c r="I15" s="304"/>
      <c r="J15" s="304"/>
      <c r="K15" s="304"/>
      <c r="L15" s="304"/>
      <c r="M15" s="304"/>
      <c r="N15" s="161" t="e">
        <f>IAR!D19</f>
        <v>#REF!</v>
      </c>
      <c r="O15" s="162" t="e">
        <f>IAR!E19</f>
        <v>#REF!</v>
      </c>
      <c r="P15" s="168">
        <v>3980</v>
      </c>
      <c r="Q15" s="164" t="e">
        <f t="shared" si="0"/>
        <v>#REF!</v>
      </c>
    </row>
    <row r="16" spans="1:17" s="165" customFormat="1" ht="12.75" customHeight="1">
      <c r="A16" s="166"/>
      <c r="B16" s="167"/>
      <c r="C16" s="167"/>
      <c r="D16" s="303" t="e">
        <f>Sheet1!#REF!</f>
        <v>#REF!</v>
      </c>
      <c r="E16" s="304"/>
      <c r="F16" s="304"/>
      <c r="G16" s="304"/>
      <c r="H16" s="304"/>
      <c r="I16" s="304"/>
      <c r="J16" s="304"/>
      <c r="K16" s="304"/>
      <c r="L16" s="304"/>
      <c r="M16" s="304"/>
      <c r="N16" s="161" t="e">
        <f>IAR!D20</f>
        <v>#REF!</v>
      </c>
      <c r="O16" s="162" t="e">
        <f>IAR!E20</f>
        <v>#REF!</v>
      </c>
      <c r="P16" s="168">
        <v>2750</v>
      </c>
      <c r="Q16" s="164" t="e">
        <f t="shared" si="0"/>
        <v>#REF!</v>
      </c>
    </row>
    <row r="17" spans="1:17" s="165" customFormat="1" ht="12.75" customHeight="1">
      <c r="A17" s="166"/>
      <c r="B17" s="167"/>
      <c r="C17" s="167"/>
      <c r="D17" s="303" t="e">
        <f>Sheet1!#REF!</f>
        <v>#REF!</v>
      </c>
      <c r="E17" s="304"/>
      <c r="F17" s="304"/>
      <c r="G17" s="304"/>
      <c r="H17" s="304"/>
      <c r="I17" s="304"/>
      <c r="J17" s="304"/>
      <c r="K17" s="304"/>
      <c r="L17" s="304"/>
      <c r="M17" s="304"/>
      <c r="N17" s="161" t="e">
        <f>IAR!D21</f>
        <v>#REF!</v>
      </c>
      <c r="O17" s="162" t="e">
        <f>IAR!E21</f>
        <v>#REF!</v>
      </c>
      <c r="P17" s="168">
        <v>2750</v>
      </c>
      <c r="Q17" s="164" t="e">
        <f t="shared" si="0"/>
        <v>#REF!</v>
      </c>
    </row>
    <row r="18" spans="1:17" s="165" customFormat="1" ht="12.75" customHeight="1">
      <c r="A18" s="166"/>
      <c r="B18" s="167"/>
      <c r="C18" s="167"/>
      <c r="D18" s="303" t="e">
        <f>Sheet1!#REF!</f>
        <v>#REF!</v>
      </c>
      <c r="E18" s="304"/>
      <c r="F18" s="304"/>
      <c r="G18" s="304"/>
      <c r="H18" s="304"/>
      <c r="I18" s="304"/>
      <c r="J18" s="304"/>
      <c r="K18" s="304"/>
      <c r="L18" s="304"/>
      <c r="M18" s="304"/>
      <c r="N18" s="161" t="e">
        <f>IAR!D22</f>
        <v>#REF!</v>
      </c>
      <c r="O18" s="162" t="e">
        <f>IAR!E22</f>
        <v>#REF!</v>
      </c>
      <c r="P18" s="168">
        <v>2750</v>
      </c>
      <c r="Q18" s="164" t="e">
        <f t="shared" si="0"/>
        <v>#REF!</v>
      </c>
    </row>
    <row r="19" spans="1:17" s="165" customFormat="1" ht="12.75" customHeight="1">
      <c r="A19" s="166"/>
      <c r="B19" s="167"/>
      <c r="C19" s="167"/>
      <c r="D19" s="303" t="e">
        <f>Sheet1!#REF!</f>
        <v>#REF!</v>
      </c>
      <c r="E19" s="304"/>
      <c r="F19" s="304"/>
      <c r="G19" s="304"/>
      <c r="H19" s="304"/>
      <c r="I19" s="304"/>
      <c r="J19" s="304"/>
      <c r="K19" s="304"/>
      <c r="L19" s="304"/>
      <c r="M19" s="304"/>
      <c r="N19" s="161" t="e">
        <f>IAR!D23</f>
        <v>#REF!</v>
      </c>
      <c r="O19" s="162" t="e">
        <f>IAR!E23</f>
        <v>#REF!</v>
      </c>
      <c r="P19" s="168">
        <v>2750</v>
      </c>
      <c r="Q19" s="164" t="e">
        <f t="shared" si="0"/>
        <v>#REF!</v>
      </c>
    </row>
    <row r="20" spans="1:17" s="165" customFormat="1" ht="12.75" customHeight="1">
      <c r="A20" s="166"/>
      <c r="B20" s="167"/>
      <c r="C20" s="167"/>
      <c r="D20" s="303">
        <f>Sheet1!D40</f>
        <v>0</v>
      </c>
      <c r="E20" s="304"/>
      <c r="F20" s="304"/>
      <c r="G20" s="304"/>
      <c r="H20" s="304"/>
      <c r="I20" s="304"/>
      <c r="J20" s="304"/>
      <c r="K20" s="304"/>
      <c r="L20" s="304"/>
      <c r="M20" s="304"/>
      <c r="N20" s="161">
        <f>IAR!D24</f>
        <v>0</v>
      </c>
      <c r="O20" s="162">
        <f>IAR!E24</f>
        <v>0</v>
      </c>
      <c r="P20" s="168">
        <v>470</v>
      </c>
      <c r="Q20" s="164">
        <f t="shared" si="0"/>
        <v>0</v>
      </c>
    </row>
    <row r="21" spans="1:17" s="165" customFormat="1" ht="12.75" customHeight="1">
      <c r="A21" s="166"/>
      <c r="B21" s="167"/>
      <c r="C21" s="167"/>
      <c r="D21" s="303">
        <f>Sheet1!D41</f>
        <v>0</v>
      </c>
      <c r="E21" s="304"/>
      <c r="F21" s="304"/>
      <c r="G21" s="304"/>
      <c r="H21" s="304"/>
      <c r="I21" s="304"/>
      <c r="J21" s="304"/>
      <c r="K21" s="304"/>
      <c r="L21" s="304"/>
      <c r="M21" s="304"/>
      <c r="N21" s="161">
        <f>IAR!D25</f>
        <v>0</v>
      </c>
      <c r="O21" s="162">
        <f>IAR!E25</f>
        <v>0</v>
      </c>
      <c r="P21" s="168">
        <v>470</v>
      </c>
      <c r="Q21" s="164">
        <f t="shared" si="0"/>
        <v>0</v>
      </c>
    </row>
    <row r="22" spans="1:17" s="165" customFormat="1" ht="12.75" customHeight="1">
      <c r="A22" s="166"/>
      <c r="B22" s="167"/>
      <c r="C22" s="167"/>
      <c r="D22" s="303">
        <f>Sheet1!D42</f>
        <v>0</v>
      </c>
      <c r="E22" s="304"/>
      <c r="F22" s="304"/>
      <c r="G22" s="304"/>
      <c r="H22" s="304"/>
      <c r="I22" s="304"/>
      <c r="J22" s="304"/>
      <c r="K22" s="304"/>
      <c r="L22" s="304"/>
      <c r="M22" s="304"/>
      <c r="N22" s="161">
        <f>IAR!D26</f>
        <v>0</v>
      </c>
      <c r="O22" s="162">
        <f>IAR!E26</f>
        <v>0</v>
      </c>
      <c r="P22" s="168">
        <v>795</v>
      </c>
      <c r="Q22" s="164">
        <f t="shared" si="0"/>
        <v>0</v>
      </c>
    </row>
    <row r="23" spans="1:17" s="165" customFormat="1" ht="12.75" customHeight="1">
      <c r="A23" s="166"/>
      <c r="B23" s="167"/>
      <c r="C23" s="167"/>
      <c r="D23" s="303">
        <f>Sheet1!D43</f>
        <v>0</v>
      </c>
      <c r="E23" s="304"/>
      <c r="F23" s="304"/>
      <c r="G23" s="304"/>
      <c r="H23" s="304"/>
      <c r="I23" s="304"/>
      <c r="J23" s="304"/>
      <c r="K23" s="304"/>
      <c r="L23" s="304"/>
      <c r="M23" s="304"/>
      <c r="N23" s="161">
        <f>IAR!D27</f>
        <v>0</v>
      </c>
      <c r="O23" s="162">
        <f>IAR!E27</f>
        <v>0</v>
      </c>
      <c r="P23" s="168">
        <v>1060</v>
      </c>
      <c r="Q23" s="164">
        <f t="shared" si="0"/>
        <v>0</v>
      </c>
    </row>
    <row r="24" spans="1:17" s="165" customFormat="1" ht="12.75" customHeight="1">
      <c r="A24" s="166"/>
      <c r="B24" s="167"/>
      <c r="C24" s="167"/>
      <c r="D24" s="303" t="e">
        <f>Sheet1!#REF!</f>
        <v>#REF!</v>
      </c>
      <c r="E24" s="304"/>
      <c r="F24" s="304"/>
      <c r="G24" s="304"/>
      <c r="H24" s="304"/>
      <c r="I24" s="304"/>
      <c r="J24" s="304"/>
      <c r="K24" s="304"/>
      <c r="L24" s="304"/>
      <c r="M24" s="304"/>
      <c r="N24" s="161" t="e">
        <f>IAR!D28</f>
        <v>#REF!</v>
      </c>
      <c r="O24" s="162" t="e">
        <f>IAR!E28</f>
        <v>#REF!</v>
      </c>
      <c r="P24" s="168">
        <v>610</v>
      </c>
      <c r="Q24" s="164" t="e">
        <f t="shared" si="0"/>
        <v>#REF!</v>
      </c>
    </row>
    <row r="25" spans="1:17" s="165" customFormat="1" ht="12.75" customHeight="1">
      <c r="A25" s="166"/>
      <c r="B25" s="167"/>
      <c r="C25" s="167"/>
      <c r="D25" s="303" t="e">
        <f>Sheet1!#REF!</f>
        <v>#REF!</v>
      </c>
      <c r="E25" s="304"/>
      <c r="F25" s="304"/>
      <c r="G25" s="304"/>
      <c r="H25" s="304"/>
      <c r="I25" s="304"/>
      <c r="J25" s="304"/>
      <c r="K25" s="304"/>
      <c r="L25" s="304"/>
      <c r="M25" s="304"/>
      <c r="N25" s="161" t="e">
        <f>IAR!D29</f>
        <v>#REF!</v>
      </c>
      <c r="O25" s="162" t="e">
        <f>IAR!E29</f>
        <v>#REF!</v>
      </c>
      <c r="P25" s="168">
        <v>510</v>
      </c>
      <c r="Q25" s="164" t="e">
        <f t="shared" si="0"/>
        <v>#REF!</v>
      </c>
    </row>
    <row r="26" spans="1:17" s="165" customFormat="1" ht="12.75" customHeight="1">
      <c r="A26" s="166"/>
      <c r="B26" s="167"/>
      <c r="C26" s="167"/>
      <c r="D26" s="303" t="e">
        <f>Sheet1!#REF!</f>
        <v>#REF!</v>
      </c>
      <c r="E26" s="304"/>
      <c r="F26" s="304"/>
      <c r="G26" s="304"/>
      <c r="H26" s="304"/>
      <c r="I26" s="304"/>
      <c r="J26" s="304"/>
      <c r="K26" s="304"/>
      <c r="L26" s="304"/>
      <c r="M26" s="304"/>
      <c r="N26" s="161" t="e">
        <f>IAR!D30</f>
        <v>#REF!</v>
      </c>
      <c r="O26" s="162" t="e">
        <f>IAR!E30</f>
        <v>#REF!</v>
      </c>
      <c r="P26" s="168">
        <v>510</v>
      </c>
      <c r="Q26" s="164" t="e">
        <f t="shared" si="0"/>
        <v>#REF!</v>
      </c>
    </row>
    <row r="27" spans="1:17" s="165" customFormat="1" ht="12.75" customHeight="1">
      <c r="A27" s="166"/>
      <c r="B27" s="167"/>
      <c r="C27" s="167"/>
      <c r="D27" s="303" t="e">
        <f>Sheet1!#REF!</f>
        <v>#REF!</v>
      </c>
      <c r="E27" s="304"/>
      <c r="F27" s="304"/>
      <c r="G27" s="304"/>
      <c r="H27" s="304"/>
      <c r="I27" s="304"/>
      <c r="J27" s="304"/>
      <c r="K27" s="304"/>
      <c r="L27" s="304"/>
      <c r="M27" s="304"/>
      <c r="N27" s="161" t="e">
        <f>IAR!D31</f>
        <v>#REF!</v>
      </c>
      <c r="O27" s="162" t="e">
        <f>IAR!E31</f>
        <v>#REF!</v>
      </c>
      <c r="P27" s="168">
        <v>510</v>
      </c>
      <c r="Q27" s="164" t="e">
        <f t="shared" si="0"/>
        <v>#REF!</v>
      </c>
    </row>
    <row r="28" spans="1:17" s="165" customFormat="1" ht="12.75" customHeight="1">
      <c r="A28" s="166"/>
      <c r="B28" s="167"/>
      <c r="C28" s="167"/>
      <c r="D28" s="303">
        <f>Sheet1!D44</f>
        <v>0</v>
      </c>
      <c r="E28" s="304"/>
      <c r="F28" s="304"/>
      <c r="G28" s="304"/>
      <c r="H28" s="304"/>
      <c r="I28" s="304"/>
      <c r="J28" s="304"/>
      <c r="K28" s="304"/>
      <c r="L28" s="304"/>
      <c r="M28" s="304"/>
      <c r="N28" s="161">
        <f>IAR!D32</f>
        <v>0</v>
      </c>
      <c r="O28" s="162">
        <f>IAR!E32</f>
        <v>0</v>
      </c>
      <c r="P28" s="168">
        <v>250</v>
      </c>
      <c r="Q28" s="164">
        <f t="shared" si="0"/>
        <v>0</v>
      </c>
    </row>
    <row r="29" spans="1:17" s="165" customFormat="1" ht="12.75" customHeight="1">
      <c r="A29" s="166"/>
      <c r="B29" s="167"/>
      <c r="C29" s="167"/>
      <c r="D29" s="303">
        <f>Sheet1!D45</f>
        <v>0</v>
      </c>
      <c r="E29" s="304"/>
      <c r="F29" s="304"/>
      <c r="G29" s="304"/>
      <c r="H29" s="304"/>
      <c r="I29" s="304"/>
      <c r="J29" s="304"/>
      <c r="K29" s="304"/>
      <c r="L29" s="304"/>
      <c r="M29" s="304"/>
      <c r="N29" s="161">
        <f>IAR!D33</f>
        <v>0</v>
      </c>
      <c r="O29" s="162">
        <f>IAR!E33</f>
        <v>0</v>
      </c>
      <c r="P29" s="168">
        <v>285</v>
      </c>
      <c r="Q29" s="164">
        <f t="shared" si="0"/>
        <v>0</v>
      </c>
    </row>
    <row r="30" spans="1:17" s="165" customFormat="1" ht="12.75" customHeight="1">
      <c r="A30" s="166"/>
      <c r="B30" s="167"/>
      <c r="C30" s="167"/>
      <c r="D30" s="303">
        <f>Sheet1!D46</f>
        <v>0</v>
      </c>
      <c r="E30" s="304"/>
      <c r="F30" s="304"/>
      <c r="G30" s="304"/>
      <c r="H30" s="304"/>
      <c r="I30" s="304"/>
      <c r="J30" s="304"/>
      <c r="K30" s="304"/>
      <c r="L30" s="304"/>
      <c r="M30" s="304"/>
      <c r="N30" s="161">
        <f>IAR!D34</f>
        <v>0</v>
      </c>
      <c r="O30" s="162">
        <f>IAR!E34</f>
        <v>0</v>
      </c>
      <c r="P30" s="168">
        <v>285</v>
      </c>
      <c r="Q30" s="164">
        <f t="shared" si="0"/>
        <v>0</v>
      </c>
    </row>
    <row r="31" spans="1:17" s="165" customFormat="1" ht="12.75" customHeight="1">
      <c r="A31" s="166"/>
      <c r="B31" s="167"/>
      <c r="C31" s="167"/>
      <c r="D31" s="303">
        <f>Sheet1!D47</f>
        <v>0</v>
      </c>
      <c r="E31" s="304"/>
      <c r="F31" s="304"/>
      <c r="G31" s="304"/>
      <c r="H31" s="304"/>
      <c r="I31" s="304"/>
      <c r="J31" s="304"/>
      <c r="K31" s="304"/>
      <c r="L31" s="304"/>
      <c r="M31" s="304"/>
      <c r="N31" s="161">
        <f>IAR!D35</f>
        <v>0</v>
      </c>
      <c r="O31" s="162">
        <f>IAR!E35</f>
        <v>0</v>
      </c>
      <c r="P31" s="168">
        <v>285</v>
      </c>
      <c r="Q31" s="164">
        <f t="shared" si="0"/>
        <v>0</v>
      </c>
    </row>
    <row r="32" spans="1:17" s="165" customFormat="1" ht="12.75" customHeight="1">
      <c r="A32" s="166"/>
      <c r="B32" s="167"/>
      <c r="C32" s="167"/>
      <c r="D32" s="303">
        <f>Sheet1!D48</f>
        <v>0</v>
      </c>
      <c r="E32" s="304"/>
      <c r="F32" s="304"/>
      <c r="G32" s="304"/>
      <c r="H32" s="304"/>
      <c r="I32" s="304"/>
      <c r="J32" s="304"/>
      <c r="K32" s="304"/>
      <c r="L32" s="304"/>
      <c r="M32" s="304"/>
      <c r="N32" s="161">
        <f>IAR!D36</f>
        <v>0</v>
      </c>
      <c r="O32" s="162">
        <f>IAR!E36</f>
        <v>0</v>
      </c>
      <c r="P32" s="168">
        <v>255</v>
      </c>
      <c r="Q32" s="164">
        <f t="shared" si="0"/>
        <v>0</v>
      </c>
    </row>
    <row r="33" spans="1:17" s="165" customFormat="1" ht="12.75" customHeight="1">
      <c r="A33" s="166"/>
      <c r="B33" s="167"/>
      <c r="C33" s="167"/>
      <c r="D33" s="303">
        <f>Sheet1!D49</f>
        <v>0</v>
      </c>
      <c r="E33" s="304"/>
      <c r="F33" s="304"/>
      <c r="G33" s="304"/>
      <c r="H33" s="304"/>
      <c r="I33" s="304"/>
      <c r="J33" s="304"/>
      <c r="K33" s="304"/>
      <c r="L33" s="304"/>
      <c r="M33" s="304"/>
      <c r="N33" s="161">
        <f>IAR!D37</f>
        <v>0</v>
      </c>
      <c r="O33" s="162">
        <f>IAR!E37</f>
        <v>0</v>
      </c>
      <c r="P33" s="168">
        <v>285</v>
      </c>
      <c r="Q33" s="164">
        <f t="shared" si="0"/>
        <v>0</v>
      </c>
    </row>
    <row r="34" spans="1:17" s="165" customFormat="1" ht="12.75" customHeight="1">
      <c r="A34" s="166"/>
      <c r="B34" s="167"/>
      <c r="C34" s="167"/>
      <c r="D34" s="303">
        <f>Sheet1!D50</f>
        <v>0</v>
      </c>
      <c r="E34" s="304"/>
      <c r="F34" s="304"/>
      <c r="G34" s="304"/>
      <c r="H34" s="304"/>
      <c r="I34" s="304"/>
      <c r="J34" s="304"/>
      <c r="K34" s="304"/>
      <c r="L34" s="304"/>
      <c r="M34" s="304"/>
      <c r="N34" s="161">
        <f>IAR!D38</f>
        <v>0</v>
      </c>
      <c r="O34" s="162">
        <f>IAR!E38</f>
        <v>0</v>
      </c>
      <c r="P34" s="168">
        <v>285</v>
      </c>
      <c r="Q34" s="164">
        <f t="shared" si="0"/>
        <v>0</v>
      </c>
    </row>
    <row r="35" spans="1:17" s="165" customFormat="1" ht="12.75" customHeight="1">
      <c r="A35" s="166"/>
      <c r="B35" s="167"/>
      <c r="C35" s="167"/>
      <c r="D35" s="303">
        <f>Sheet1!D51</f>
        <v>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161">
        <f>IAR!D39</f>
        <v>0</v>
      </c>
      <c r="O35" s="162">
        <f>IAR!E39</f>
        <v>0</v>
      </c>
      <c r="P35" s="168">
        <v>285</v>
      </c>
      <c r="Q35" s="164">
        <f t="shared" si="0"/>
        <v>0</v>
      </c>
    </row>
    <row r="36" spans="1:17" s="165" customFormat="1" ht="12.75" customHeight="1">
      <c r="A36" s="166"/>
      <c r="B36" s="167"/>
      <c r="C36" s="167"/>
      <c r="D36" s="303">
        <f>Sheet1!D52</f>
        <v>0</v>
      </c>
      <c r="E36" s="304"/>
      <c r="F36" s="304"/>
      <c r="G36" s="304"/>
      <c r="H36" s="304"/>
      <c r="I36" s="304"/>
      <c r="J36" s="304"/>
      <c r="K36" s="304"/>
      <c r="L36" s="304"/>
      <c r="M36" s="304"/>
      <c r="N36" s="161">
        <f>IAR!D40</f>
        <v>0</v>
      </c>
      <c r="O36" s="162">
        <f>IAR!E40</f>
        <v>0</v>
      </c>
      <c r="P36" s="168">
        <v>7820</v>
      </c>
      <c r="Q36" s="164">
        <f t="shared" si="0"/>
        <v>0</v>
      </c>
    </row>
    <row r="37" spans="1:17" s="165" customFormat="1" ht="12.75" customHeight="1">
      <c r="A37" s="166"/>
      <c r="B37" s="167"/>
      <c r="C37" s="167"/>
      <c r="D37" s="303" t="e">
        <f>Sheet1!#REF!</f>
        <v>#REF!</v>
      </c>
      <c r="E37" s="304"/>
      <c r="F37" s="304"/>
      <c r="G37" s="304"/>
      <c r="H37" s="304"/>
      <c r="I37" s="304"/>
      <c r="J37" s="304"/>
      <c r="K37" s="304"/>
      <c r="L37" s="304"/>
      <c r="M37" s="304"/>
      <c r="N37" s="161" t="e">
        <f>IAR!D41</f>
        <v>#REF!</v>
      </c>
      <c r="O37" s="162" t="e">
        <f>IAR!E41</f>
        <v>#REF!</v>
      </c>
      <c r="P37" s="168">
        <v>13770</v>
      </c>
      <c r="Q37" s="164" t="e">
        <f t="shared" si="0"/>
        <v>#REF!</v>
      </c>
    </row>
    <row r="38" spans="1:17" s="165" customFormat="1" ht="12.75" customHeight="1">
      <c r="A38" s="166"/>
      <c r="B38" s="167"/>
      <c r="C38" s="167"/>
      <c r="D38" s="303" t="e">
        <f>Sheet1!#REF!</f>
        <v>#REF!</v>
      </c>
      <c r="E38" s="304"/>
      <c r="F38" s="304"/>
      <c r="G38" s="304"/>
      <c r="H38" s="304"/>
      <c r="I38" s="304"/>
      <c r="J38" s="304"/>
      <c r="K38" s="304"/>
      <c r="L38" s="304"/>
      <c r="M38" s="304"/>
      <c r="N38" s="161" t="e">
        <f>IAR!D42</f>
        <v>#REF!</v>
      </c>
      <c r="O38" s="162" t="e">
        <f>IAR!E42</f>
        <v>#REF!</v>
      </c>
      <c r="P38" s="168">
        <v>2000</v>
      </c>
      <c r="Q38" s="164" t="e">
        <f t="shared" si="0"/>
        <v>#REF!</v>
      </c>
    </row>
    <row r="39" spans="1:17" s="165" customFormat="1" ht="12.75" customHeight="1">
      <c r="A39" s="166"/>
      <c r="B39" s="167"/>
      <c r="C39" s="167"/>
      <c r="D39" s="303" t="e">
        <f>Sheet1!#REF!</f>
        <v>#REF!</v>
      </c>
      <c r="E39" s="304"/>
      <c r="F39" s="304"/>
      <c r="G39" s="304"/>
      <c r="H39" s="304"/>
      <c r="I39" s="304"/>
      <c r="J39" s="304"/>
      <c r="K39" s="304"/>
      <c r="L39" s="304"/>
      <c r="M39" s="304"/>
      <c r="N39" s="161" t="e">
        <f>IAR!D43</f>
        <v>#REF!</v>
      </c>
      <c r="O39" s="162" t="e">
        <f>IAR!E43</f>
        <v>#REF!</v>
      </c>
      <c r="P39" s="168">
        <v>180</v>
      </c>
      <c r="Q39" s="164" t="e">
        <f t="shared" si="0"/>
        <v>#REF!</v>
      </c>
    </row>
    <row r="40" spans="1:17" s="165" customFormat="1" ht="12.75" customHeight="1">
      <c r="A40" s="166"/>
      <c r="B40" s="167"/>
      <c r="C40" s="167"/>
      <c r="D40" s="303">
        <f>Sheet1!D53</f>
        <v>0</v>
      </c>
      <c r="E40" s="304"/>
      <c r="F40" s="304"/>
      <c r="G40" s="304"/>
      <c r="H40" s="304"/>
      <c r="I40" s="304"/>
      <c r="J40" s="304"/>
      <c r="K40" s="304"/>
      <c r="L40" s="304"/>
      <c r="M40" s="304"/>
      <c r="N40" s="161">
        <f>IAR!D44</f>
        <v>0</v>
      </c>
      <c r="O40" s="162">
        <f>IAR!E44</f>
        <v>0</v>
      </c>
      <c r="P40" s="168">
        <v>795</v>
      </c>
      <c r="Q40" s="164">
        <f t="shared" si="0"/>
        <v>0</v>
      </c>
    </row>
    <row r="41" spans="1:17" s="165" customFormat="1" ht="12.75" customHeight="1">
      <c r="A41" s="166"/>
      <c r="B41" s="167"/>
      <c r="C41" s="167"/>
      <c r="D41" s="303" t="e">
        <f>Sheet1!#REF!</f>
        <v>#REF!</v>
      </c>
      <c r="E41" s="304"/>
      <c r="F41" s="304"/>
      <c r="G41" s="304"/>
      <c r="H41" s="304"/>
      <c r="I41" s="304"/>
      <c r="J41" s="304"/>
      <c r="K41" s="304"/>
      <c r="L41" s="304"/>
      <c r="M41" s="304"/>
      <c r="N41" s="161" t="e">
        <f>IAR!D45</f>
        <v>#REF!</v>
      </c>
      <c r="O41" s="162" t="e">
        <f>IAR!E45</f>
        <v>#REF!</v>
      </c>
      <c r="P41" s="168">
        <v>1620</v>
      </c>
      <c r="Q41" s="164" t="e">
        <f t="shared" si="0"/>
        <v>#REF!</v>
      </c>
    </row>
    <row r="42" spans="1:17" s="165" customFormat="1" ht="12.75" customHeight="1">
      <c r="A42" s="166"/>
      <c r="B42" s="167"/>
      <c r="C42" s="167"/>
      <c r="D42" s="303">
        <f>Sheet1!D54</f>
        <v>0</v>
      </c>
      <c r="E42" s="304"/>
      <c r="F42" s="304"/>
      <c r="G42" s="304"/>
      <c r="H42" s="304"/>
      <c r="I42" s="304"/>
      <c r="J42" s="304"/>
      <c r="K42" s="304"/>
      <c r="L42" s="304"/>
      <c r="M42" s="304"/>
      <c r="N42" s="161">
        <f>IAR!D46</f>
        <v>0</v>
      </c>
      <c r="O42" s="162">
        <f>IAR!E46</f>
        <v>0</v>
      </c>
      <c r="P42" s="168">
        <v>3480</v>
      </c>
      <c r="Q42" s="164">
        <f t="shared" si="0"/>
        <v>0</v>
      </c>
    </row>
    <row r="43" spans="1:17" s="165" customFormat="1" ht="12.75" customHeight="1">
      <c r="A43" s="166"/>
      <c r="B43" s="167"/>
      <c r="C43" s="167"/>
      <c r="D43" s="303" t="e">
        <f>Sheet1!#REF!</f>
        <v>#REF!</v>
      </c>
      <c r="E43" s="304"/>
      <c r="F43" s="304"/>
      <c r="G43" s="304"/>
      <c r="H43" s="304"/>
      <c r="I43" s="304"/>
      <c r="J43" s="304"/>
      <c r="K43" s="304"/>
      <c r="L43" s="304"/>
      <c r="M43" s="304"/>
      <c r="N43" s="161" t="e">
        <f>IAR!D47</f>
        <v>#REF!</v>
      </c>
      <c r="O43" s="162" t="e">
        <f>IAR!E47</f>
        <v>#REF!</v>
      </c>
      <c r="P43" s="168">
        <v>450</v>
      </c>
      <c r="Q43" s="164" t="e">
        <f t="shared" si="0"/>
        <v>#REF!</v>
      </c>
    </row>
    <row r="44" spans="1:17" s="165" customFormat="1" ht="12.75" customHeight="1">
      <c r="A44" s="166"/>
      <c r="B44" s="167"/>
      <c r="C44" s="167"/>
      <c r="D44" s="303" t="e">
        <f>Sheet1!#REF!</f>
        <v>#REF!</v>
      </c>
      <c r="E44" s="304"/>
      <c r="F44" s="304"/>
      <c r="G44" s="304"/>
      <c r="H44" s="304"/>
      <c r="I44" s="304"/>
      <c r="J44" s="304"/>
      <c r="K44" s="304"/>
      <c r="L44" s="304"/>
      <c r="M44" s="304"/>
      <c r="N44" s="161" t="e">
        <f>IAR!D48</f>
        <v>#REF!</v>
      </c>
      <c r="O44" s="162" t="e">
        <f>IAR!E48</f>
        <v>#REF!</v>
      </c>
      <c r="P44" s="168">
        <v>4155</v>
      </c>
      <c r="Q44" s="164" t="e">
        <f t="shared" si="0"/>
        <v>#REF!</v>
      </c>
    </row>
    <row r="45" spans="1:17" s="165" customFormat="1" ht="12.75" customHeight="1">
      <c r="A45" s="166"/>
      <c r="B45" s="167"/>
      <c r="C45" s="167"/>
      <c r="D45" s="303">
        <f>Sheet1!D55</f>
        <v>0</v>
      </c>
      <c r="E45" s="304"/>
      <c r="F45" s="304"/>
      <c r="G45" s="304"/>
      <c r="H45" s="304"/>
      <c r="I45" s="304"/>
      <c r="J45" s="304"/>
      <c r="K45" s="304"/>
      <c r="L45" s="304"/>
      <c r="M45" s="304"/>
      <c r="N45" s="161">
        <f>IAR!D49</f>
        <v>0</v>
      </c>
      <c r="O45" s="162">
        <f>IAR!E49</f>
        <v>0</v>
      </c>
      <c r="P45" s="168">
        <v>3025</v>
      </c>
      <c r="Q45" s="164">
        <f t="shared" si="0"/>
        <v>0</v>
      </c>
    </row>
    <row r="46" spans="1:17" s="165" customFormat="1" ht="12.75" customHeight="1">
      <c r="A46" s="166"/>
      <c r="B46" s="167"/>
      <c r="C46" s="167"/>
      <c r="D46" s="303">
        <f>Sheet1!D56</f>
        <v>0</v>
      </c>
      <c r="E46" s="304"/>
      <c r="F46" s="304"/>
      <c r="G46" s="304"/>
      <c r="H46" s="304"/>
      <c r="I46" s="304"/>
      <c r="J46" s="304"/>
      <c r="K46" s="304"/>
      <c r="L46" s="304"/>
      <c r="M46" s="304"/>
      <c r="N46" s="161">
        <f>IAR!D50</f>
        <v>0</v>
      </c>
      <c r="O46" s="162">
        <f>IAR!E50</f>
        <v>0</v>
      </c>
      <c r="P46" s="168">
        <v>505</v>
      </c>
      <c r="Q46" s="164">
        <f t="shared" si="0"/>
        <v>0</v>
      </c>
    </row>
    <row r="47" spans="1:17" s="165" customFormat="1" ht="12.75" customHeight="1">
      <c r="A47" s="166"/>
      <c r="B47" s="167"/>
      <c r="C47" s="167"/>
      <c r="D47" s="303">
        <f>Sheet1!D57</f>
        <v>0</v>
      </c>
      <c r="E47" s="304"/>
      <c r="F47" s="304"/>
      <c r="G47" s="304"/>
      <c r="H47" s="304"/>
      <c r="I47" s="304"/>
      <c r="J47" s="304"/>
      <c r="K47" s="304"/>
      <c r="L47" s="304"/>
      <c r="M47" s="304"/>
      <c r="N47" s="161">
        <f>IAR!D51</f>
        <v>0</v>
      </c>
      <c r="O47" s="162">
        <f>IAR!E51</f>
        <v>0</v>
      </c>
      <c r="P47" s="168">
        <v>175</v>
      </c>
      <c r="Q47" s="164">
        <f t="shared" si="0"/>
        <v>0</v>
      </c>
    </row>
    <row r="48" spans="1:17" s="165" customFormat="1" ht="12.75" customHeight="1">
      <c r="A48" s="166"/>
      <c r="B48" s="167"/>
      <c r="C48" s="167"/>
      <c r="D48" s="303" t="e">
        <f>Sheet1!#REF!</f>
        <v>#REF!</v>
      </c>
      <c r="E48" s="304"/>
      <c r="F48" s="304"/>
      <c r="G48" s="304"/>
      <c r="H48" s="304"/>
      <c r="I48" s="304"/>
      <c r="J48" s="304"/>
      <c r="K48" s="304"/>
      <c r="L48" s="304"/>
      <c r="M48" s="304"/>
      <c r="N48" s="161" t="e">
        <f>IAR!D52</f>
        <v>#REF!</v>
      </c>
      <c r="O48" s="162" t="e">
        <f>IAR!E52</f>
        <v>#REF!</v>
      </c>
      <c r="P48" s="168">
        <v>280</v>
      </c>
      <c r="Q48" s="164" t="e">
        <f t="shared" si="0"/>
        <v>#REF!</v>
      </c>
    </row>
    <row r="49" spans="1:17" s="165" customFormat="1" ht="12.75" customHeight="1">
      <c r="A49" s="166"/>
      <c r="B49" s="167"/>
      <c r="C49" s="167"/>
      <c r="D49" s="303" t="e">
        <f>Sheet1!#REF!</f>
        <v>#REF!</v>
      </c>
      <c r="E49" s="304"/>
      <c r="F49" s="304"/>
      <c r="G49" s="304"/>
      <c r="H49" s="304"/>
      <c r="I49" s="304"/>
      <c r="J49" s="304"/>
      <c r="K49" s="304"/>
      <c r="L49" s="304"/>
      <c r="M49" s="304"/>
      <c r="N49" s="161" t="e">
        <f>IAR!D53</f>
        <v>#REF!</v>
      </c>
      <c r="O49" s="162" t="e">
        <f>IAR!E53</f>
        <v>#REF!</v>
      </c>
      <c r="P49" s="168">
        <v>11970</v>
      </c>
      <c r="Q49" s="164" t="e">
        <f t="shared" si="0"/>
        <v>#REF!</v>
      </c>
    </row>
    <row r="50" spans="1:17" s="165" customFormat="1" ht="12.75" customHeight="1">
      <c r="A50" s="166"/>
      <c r="B50" s="167"/>
      <c r="C50" s="167"/>
      <c r="D50" s="303" t="e">
        <f>Sheet1!#REF!</f>
        <v>#REF!</v>
      </c>
      <c r="E50" s="304"/>
      <c r="F50" s="304"/>
      <c r="G50" s="304"/>
      <c r="H50" s="304"/>
      <c r="I50" s="304"/>
      <c r="J50" s="304"/>
      <c r="K50" s="304"/>
      <c r="L50" s="304"/>
      <c r="M50" s="304"/>
      <c r="N50" s="161" t="e">
        <f>IAR!D54</f>
        <v>#REF!</v>
      </c>
      <c r="O50" s="162" t="e">
        <f>IAR!E54</f>
        <v>#REF!</v>
      </c>
      <c r="P50" s="168">
        <v>3355</v>
      </c>
      <c r="Q50" s="164" t="e">
        <f t="shared" si="0"/>
        <v>#REF!</v>
      </c>
    </row>
    <row r="51" spans="1:17" s="165" customFormat="1" ht="12.75" customHeight="1">
      <c r="A51" s="166"/>
      <c r="B51" s="167"/>
      <c r="C51" s="167"/>
      <c r="D51" s="303" t="e">
        <f>Sheet1!#REF!</f>
        <v>#REF!</v>
      </c>
      <c r="E51" s="304"/>
      <c r="F51" s="304"/>
      <c r="G51" s="304"/>
      <c r="H51" s="304"/>
      <c r="I51" s="304"/>
      <c r="J51" s="304"/>
      <c r="K51" s="304"/>
      <c r="L51" s="304"/>
      <c r="M51" s="304"/>
      <c r="N51" s="161" t="e">
        <f>IAR!D55</f>
        <v>#REF!</v>
      </c>
      <c r="O51" s="162" t="e">
        <f>IAR!E55</f>
        <v>#REF!</v>
      </c>
      <c r="P51" s="168">
        <v>3715</v>
      </c>
      <c r="Q51" s="164" t="e">
        <f t="shared" si="0"/>
        <v>#REF!</v>
      </c>
    </row>
    <row r="52" spans="1:17" s="165" customFormat="1" ht="12.75" customHeight="1">
      <c r="A52" s="166"/>
      <c r="B52" s="167"/>
      <c r="C52" s="167"/>
      <c r="D52" s="303" t="e">
        <f>Sheet1!#REF!</f>
        <v>#REF!</v>
      </c>
      <c r="E52" s="304"/>
      <c r="F52" s="304"/>
      <c r="G52" s="304"/>
      <c r="H52" s="304"/>
      <c r="I52" s="304"/>
      <c r="J52" s="304"/>
      <c r="K52" s="304"/>
      <c r="L52" s="304"/>
      <c r="M52" s="304"/>
      <c r="N52" s="161" t="e">
        <f>IAR!D56</f>
        <v>#REF!</v>
      </c>
      <c r="O52" s="162" t="e">
        <f>IAR!E56</f>
        <v>#REF!</v>
      </c>
      <c r="P52" s="168">
        <v>2285</v>
      </c>
      <c r="Q52" s="164" t="e">
        <f t="shared" si="0"/>
        <v>#REF!</v>
      </c>
    </row>
    <row r="53" spans="1:17" s="165" customFormat="1" ht="12.75" customHeight="1">
      <c r="A53" s="166"/>
      <c r="B53" s="167"/>
      <c r="C53" s="167"/>
      <c r="D53" s="303" t="e">
        <f>Sheet1!#REF!</f>
        <v>#REF!</v>
      </c>
      <c r="E53" s="304"/>
      <c r="F53" s="304"/>
      <c r="G53" s="304"/>
      <c r="H53" s="304"/>
      <c r="I53" s="304"/>
      <c r="J53" s="304"/>
      <c r="K53" s="304"/>
      <c r="L53" s="304"/>
      <c r="M53" s="304"/>
      <c r="N53" s="161" t="e">
        <f>IAR!D57</f>
        <v>#REF!</v>
      </c>
      <c r="O53" s="162" t="e">
        <f>IAR!E57</f>
        <v>#REF!</v>
      </c>
      <c r="P53" s="168">
        <v>555</v>
      </c>
      <c r="Q53" s="164" t="e">
        <f t="shared" si="0"/>
        <v>#REF!</v>
      </c>
    </row>
    <row r="54" spans="1:17" s="165" customFormat="1" ht="12.75" customHeight="1">
      <c r="A54" s="166"/>
      <c r="B54" s="167"/>
      <c r="C54" s="167"/>
      <c r="D54" s="303">
        <f>Sheet1!D58</f>
        <v>0</v>
      </c>
      <c r="E54" s="304"/>
      <c r="F54" s="304"/>
      <c r="G54" s="304"/>
      <c r="H54" s="304"/>
      <c r="I54" s="304"/>
      <c r="J54" s="304"/>
      <c r="K54" s="304"/>
      <c r="L54" s="304"/>
      <c r="M54" s="304"/>
      <c r="N54" s="161">
        <f>IAR!D58</f>
        <v>0</v>
      </c>
      <c r="O54" s="162">
        <f>IAR!E58</f>
        <v>0</v>
      </c>
      <c r="P54" s="168">
        <v>1610</v>
      </c>
      <c r="Q54" s="164">
        <f t="shared" si="0"/>
        <v>0</v>
      </c>
    </row>
    <row r="55" spans="1:17" ht="14.25" customHeight="1" thickBot="1">
      <c r="A55" s="117"/>
      <c r="B55" s="118"/>
      <c r="C55" s="119"/>
      <c r="D55" s="322"/>
      <c r="E55" s="323"/>
      <c r="F55" s="323"/>
      <c r="G55" s="323"/>
      <c r="H55" s="323"/>
      <c r="I55" s="323"/>
      <c r="J55" s="323"/>
      <c r="K55" s="323"/>
      <c r="L55" s="323"/>
      <c r="M55" s="323"/>
      <c r="N55" s="114"/>
      <c r="O55" s="115"/>
      <c r="P55" s="120" t="s">
        <v>97</v>
      </c>
      <c r="Q55" s="155" t="e">
        <f>SUM(Q10:Q54)</f>
        <v>#REF!</v>
      </c>
    </row>
    <row r="56" spans="1:17" ht="9.75" customHeight="1" thickBot="1" thickTop="1">
      <c r="A56" s="121"/>
      <c r="B56" s="122"/>
      <c r="C56" s="122"/>
      <c r="D56" s="324">
        <f>+'[1]RIS'!C26</f>
        <v>0</v>
      </c>
      <c r="E56" s="325"/>
      <c r="F56" s="325"/>
      <c r="G56" s="325"/>
      <c r="H56" s="325"/>
      <c r="I56" s="325"/>
      <c r="J56" s="325"/>
      <c r="K56" s="325"/>
      <c r="L56" s="325"/>
      <c r="M56" s="326"/>
      <c r="N56" s="116">
        <f>+'[1]RIS'!B26</f>
        <v>0</v>
      </c>
      <c r="O56" s="123">
        <f>+'[1]RIS'!V26</f>
        <v>0</v>
      </c>
      <c r="P56" s="124">
        <f>+'[1]PO'!E42</f>
        <v>0</v>
      </c>
      <c r="Q56" s="125">
        <f>+P56*O56</f>
        <v>0</v>
      </c>
    </row>
    <row r="57" spans="1:17" s="63" customFormat="1" ht="9.75" customHeight="1" thickBot="1">
      <c r="A57" s="126"/>
      <c r="B57" s="315" t="s">
        <v>90</v>
      </c>
      <c r="C57" s="317"/>
      <c r="D57" s="127"/>
      <c r="E57" s="62"/>
      <c r="F57" s="62"/>
      <c r="G57" s="62"/>
      <c r="H57" s="62"/>
      <c r="I57" s="62"/>
      <c r="J57" s="62"/>
      <c r="K57" s="62"/>
      <c r="L57" s="62"/>
      <c r="M57" s="62"/>
      <c r="N57" s="128"/>
      <c r="O57" s="315" t="s">
        <v>90</v>
      </c>
      <c r="P57" s="316"/>
      <c r="Q57" s="317"/>
    </row>
    <row r="58" spans="1:17" s="63" customFormat="1" ht="9.75" customHeight="1">
      <c r="A58" s="126"/>
      <c r="B58" s="318" t="s">
        <v>85</v>
      </c>
      <c r="C58" s="318" t="s">
        <v>60</v>
      </c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28"/>
      <c r="O58" s="318" t="s">
        <v>88</v>
      </c>
      <c r="P58" s="318" t="s">
        <v>91</v>
      </c>
      <c r="Q58" s="320" t="s">
        <v>92</v>
      </c>
    </row>
    <row r="59" spans="1:17" s="63" customFormat="1" ht="9.75" customHeight="1">
      <c r="A59" s="126"/>
      <c r="B59" s="319"/>
      <c r="C59" s="319"/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133"/>
      <c r="O59" s="319"/>
      <c r="P59" s="319"/>
      <c r="Q59" s="321"/>
    </row>
    <row r="60" spans="1:17" ht="9.75" customHeight="1">
      <c r="A60" s="134"/>
      <c r="B60" s="118"/>
      <c r="C60" s="118"/>
      <c r="D60" s="309"/>
      <c r="E60" s="310"/>
      <c r="F60" s="310"/>
      <c r="G60" s="310"/>
      <c r="H60" s="310"/>
      <c r="I60" s="310"/>
      <c r="J60" s="310"/>
      <c r="K60" s="310"/>
      <c r="L60" s="310"/>
      <c r="M60" s="310"/>
      <c r="N60" s="311"/>
      <c r="O60" s="118"/>
      <c r="P60" s="135"/>
      <c r="Q60" s="136"/>
    </row>
    <row r="61" spans="1:17" ht="9.75" customHeight="1">
      <c r="A61" s="134"/>
      <c r="B61" s="118"/>
      <c r="C61" s="118"/>
      <c r="D61" s="309"/>
      <c r="E61" s="310"/>
      <c r="F61" s="310"/>
      <c r="G61" s="310"/>
      <c r="H61" s="310"/>
      <c r="I61" s="310"/>
      <c r="J61" s="310"/>
      <c r="K61" s="310"/>
      <c r="L61" s="310"/>
      <c r="M61" s="310"/>
      <c r="N61" s="311"/>
      <c r="O61" s="118"/>
      <c r="P61" s="135"/>
      <c r="Q61" s="136"/>
    </row>
    <row r="62" spans="1:17" ht="9.75" customHeight="1">
      <c r="A62" s="134"/>
      <c r="B62" s="118"/>
      <c r="C62" s="118"/>
      <c r="D62" s="309"/>
      <c r="E62" s="310"/>
      <c r="F62" s="310"/>
      <c r="G62" s="310"/>
      <c r="H62" s="310"/>
      <c r="I62" s="310"/>
      <c r="J62" s="310"/>
      <c r="K62" s="310"/>
      <c r="L62" s="310"/>
      <c r="M62" s="310"/>
      <c r="N62" s="311"/>
      <c r="O62" s="135"/>
      <c r="P62" s="135"/>
      <c r="Q62" s="136"/>
    </row>
    <row r="63" spans="1:17" ht="9.75" customHeight="1">
      <c r="A63" s="134"/>
      <c r="B63" s="118"/>
      <c r="C63" s="118"/>
      <c r="D63" s="309"/>
      <c r="E63" s="310"/>
      <c r="F63" s="310"/>
      <c r="G63" s="310"/>
      <c r="H63" s="310"/>
      <c r="I63" s="310"/>
      <c r="J63" s="310"/>
      <c r="K63" s="310"/>
      <c r="L63" s="310"/>
      <c r="M63" s="310"/>
      <c r="N63" s="311"/>
      <c r="O63" s="135"/>
      <c r="P63" s="135"/>
      <c r="Q63" s="136"/>
    </row>
    <row r="64" spans="1:17" ht="9.75" customHeight="1">
      <c r="A64" s="134"/>
      <c r="B64" s="118"/>
      <c r="C64" s="118"/>
      <c r="D64" s="309"/>
      <c r="E64" s="310"/>
      <c r="F64" s="310"/>
      <c r="G64" s="310"/>
      <c r="H64" s="310"/>
      <c r="I64" s="310"/>
      <c r="J64" s="310"/>
      <c r="K64" s="310"/>
      <c r="L64" s="310"/>
      <c r="M64" s="310"/>
      <c r="N64" s="311"/>
      <c r="O64" s="135"/>
      <c r="P64" s="135"/>
      <c r="Q64" s="136"/>
    </row>
    <row r="65" spans="1:17" ht="9.75" customHeight="1" thickBot="1">
      <c r="A65" s="121"/>
      <c r="B65" s="122"/>
      <c r="C65" s="122"/>
      <c r="D65" s="312"/>
      <c r="E65" s="313"/>
      <c r="F65" s="313"/>
      <c r="G65" s="313"/>
      <c r="H65" s="313"/>
      <c r="I65" s="313"/>
      <c r="J65" s="313"/>
      <c r="K65" s="313"/>
      <c r="L65" s="313"/>
      <c r="M65" s="313"/>
      <c r="N65" s="314"/>
      <c r="O65" s="137"/>
      <c r="P65" s="137"/>
      <c r="Q65" s="138"/>
    </row>
    <row r="66" spans="1:17" ht="9.75" customHeight="1">
      <c r="A66" s="139" t="s">
        <v>93</v>
      </c>
      <c r="B66" s="140"/>
      <c r="C66" s="140"/>
      <c r="D66" s="140"/>
      <c r="E66" s="140"/>
      <c r="F66" s="140"/>
      <c r="G66" s="140"/>
      <c r="H66" s="140"/>
      <c r="I66" s="140"/>
      <c r="J66" s="139" t="s">
        <v>94</v>
      </c>
      <c r="K66" s="140"/>
      <c r="L66" s="140"/>
      <c r="M66" s="140"/>
      <c r="P66" s="141"/>
      <c r="Q66" s="74"/>
    </row>
    <row r="67" spans="1:17" ht="9.75" customHeight="1">
      <c r="A67" s="142"/>
      <c r="B67" s="66"/>
      <c r="C67" s="66"/>
      <c r="D67" s="66"/>
      <c r="E67" s="66"/>
      <c r="F67" s="66"/>
      <c r="G67" s="66"/>
      <c r="H67" s="66"/>
      <c r="I67" s="66"/>
      <c r="J67" s="143"/>
      <c r="K67" s="144"/>
      <c r="L67" s="144"/>
      <c r="M67" s="144"/>
      <c r="P67" s="145"/>
      <c r="Q67" s="80"/>
    </row>
    <row r="68" spans="1:17" ht="9.75" customHeight="1">
      <c r="A68" s="142"/>
      <c r="B68" s="66"/>
      <c r="C68" s="66"/>
      <c r="D68" s="66"/>
      <c r="E68" s="66"/>
      <c r="F68" s="66"/>
      <c r="G68" s="66"/>
      <c r="H68" s="66"/>
      <c r="I68" s="66"/>
      <c r="J68" s="143"/>
      <c r="K68" s="144"/>
      <c r="L68" s="144"/>
      <c r="M68" s="144"/>
      <c r="P68" s="145"/>
      <c r="Q68" s="80"/>
    </row>
    <row r="69" spans="1:17" ht="15" customHeight="1">
      <c r="A69" s="146"/>
      <c r="B69" s="305" t="s">
        <v>95</v>
      </c>
      <c r="C69" s="305"/>
      <c r="D69" s="305"/>
      <c r="E69" s="305"/>
      <c r="F69" s="305"/>
      <c r="G69" s="305"/>
      <c r="H69" s="305"/>
      <c r="I69" s="305"/>
      <c r="J69" s="146"/>
      <c r="K69" s="147"/>
      <c r="L69" s="147"/>
      <c r="M69" s="147"/>
      <c r="N69" s="147"/>
      <c r="O69" s="147"/>
      <c r="P69" s="145"/>
      <c r="Q69" s="148"/>
    </row>
    <row r="70" spans="1:17" ht="30" customHeight="1">
      <c r="A70" s="67"/>
      <c r="B70" s="306" t="s">
        <v>96</v>
      </c>
      <c r="C70" s="307"/>
      <c r="D70" s="307"/>
      <c r="E70" s="307"/>
      <c r="F70" s="307"/>
      <c r="G70" s="307"/>
      <c r="H70" s="307"/>
      <c r="I70" s="307"/>
      <c r="J70" s="149"/>
      <c r="K70" s="308"/>
      <c r="L70" s="308"/>
      <c r="M70" s="308"/>
      <c r="N70" s="308"/>
      <c r="O70" s="308"/>
      <c r="P70" s="145"/>
      <c r="Q70" s="150" t="s">
        <v>39</v>
      </c>
    </row>
    <row r="71" spans="1:17" ht="5.25" customHeight="1" thickBot="1">
      <c r="A71" s="88"/>
      <c r="B71" s="151"/>
      <c r="C71" s="151"/>
      <c r="D71" s="151"/>
      <c r="E71" s="151"/>
      <c r="F71" s="151"/>
      <c r="G71" s="151"/>
      <c r="H71" s="151"/>
      <c r="I71" s="151"/>
      <c r="J71" s="151"/>
      <c r="K71" s="152"/>
      <c r="L71" s="152"/>
      <c r="M71" s="152"/>
      <c r="N71" s="152"/>
      <c r="O71" s="152"/>
      <c r="P71" s="153"/>
      <c r="Q71" s="154"/>
    </row>
  </sheetData>
  <sheetProtection/>
  <mergeCells count="76">
    <mergeCell ref="A2:Q2"/>
    <mergeCell ref="B4:H4"/>
    <mergeCell ref="B5:H5"/>
    <mergeCell ref="A7:O7"/>
    <mergeCell ref="P7:Q7"/>
    <mergeCell ref="A8:A9"/>
    <mergeCell ref="B8:B9"/>
    <mergeCell ref="C8:C9"/>
    <mergeCell ref="D8:M9"/>
    <mergeCell ref="N8:N9"/>
    <mergeCell ref="O8:O9"/>
    <mergeCell ref="P8:P9"/>
    <mergeCell ref="Q8:Q9"/>
    <mergeCell ref="D10:M10"/>
    <mergeCell ref="D11:M11"/>
    <mergeCell ref="D12:M12"/>
    <mergeCell ref="D13:M13"/>
    <mergeCell ref="D14:M14"/>
    <mergeCell ref="D15:M15"/>
    <mergeCell ref="D16:M16"/>
    <mergeCell ref="D17:M17"/>
    <mergeCell ref="D18:M18"/>
    <mergeCell ref="D48:M48"/>
    <mergeCell ref="D49:M49"/>
    <mergeCell ref="D50:M50"/>
    <mergeCell ref="D51:M51"/>
    <mergeCell ref="D19:M19"/>
    <mergeCell ref="D20:M20"/>
    <mergeCell ref="D21:M21"/>
    <mergeCell ref="D22:M22"/>
    <mergeCell ref="D23:M23"/>
    <mergeCell ref="D24:M24"/>
    <mergeCell ref="D54:M54"/>
    <mergeCell ref="D55:M55"/>
    <mergeCell ref="D56:M56"/>
    <mergeCell ref="B57:C57"/>
    <mergeCell ref="D43:M43"/>
    <mergeCell ref="D44:M44"/>
    <mergeCell ref="D45:M45"/>
    <mergeCell ref="D46:M46"/>
    <mergeCell ref="D52:M52"/>
    <mergeCell ref="D53:M53"/>
    <mergeCell ref="O57:Q57"/>
    <mergeCell ref="B58:B59"/>
    <mergeCell ref="C58:C59"/>
    <mergeCell ref="O58:O59"/>
    <mergeCell ref="P58:P59"/>
    <mergeCell ref="Q58:Q59"/>
    <mergeCell ref="D60:N60"/>
    <mergeCell ref="D61:N61"/>
    <mergeCell ref="D62:N62"/>
    <mergeCell ref="D63:N63"/>
    <mergeCell ref="D64:N64"/>
    <mergeCell ref="D65:N65"/>
    <mergeCell ref="B69:I69"/>
    <mergeCell ref="B70:I70"/>
    <mergeCell ref="K70:O70"/>
    <mergeCell ref="D25:M25"/>
    <mergeCell ref="D26:M26"/>
    <mergeCell ref="D27:M27"/>
    <mergeCell ref="D28:M28"/>
    <mergeCell ref="D29:M29"/>
    <mergeCell ref="D30:M30"/>
    <mergeCell ref="D31:M31"/>
    <mergeCell ref="D32:M32"/>
    <mergeCell ref="D33:M33"/>
    <mergeCell ref="D34:M34"/>
    <mergeCell ref="D35:M35"/>
    <mergeCell ref="D36:M36"/>
    <mergeCell ref="D37:M37"/>
    <mergeCell ref="D38:M38"/>
    <mergeCell ref="D39:M39"/>
    <mergeCell ref="D40:M40"/>
    <mergeCell ref="D41:M41"/>
    <mergeCell ref="D42:M42"/>
    <mergeCell ref="D47:M47"/>
  </mergeCells>
  <printOptions/>
  <pageMargins left="0.75" right="0.75" top="1" bottom="1" header="0.5" footer="0.5"/>
  <pageSetup orientation="portrait" paperSize="5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3">
      <selection activeCell="K30" sqref="K30"/>
    </sheetView>
  </sheetViews>
  <sheetFormatPr defaultColWidth="9.140625" defaultRowHeight="12.75"/>
  <cols>
    <col min="1" max="1" width="16.28125" style="63" customWidth="1"/>
    <col min="2" max="2" width="13.00390625" style="63" customWidth="1"/>
    <col min="3" max="3" width="70.421875" style="63" customWidth="1"/>
    <col min="4" max="4" width="12.00390625" style="63" customWidth="1"/>
    <col min="5" max="5" width="15.140625" style="63" customWidth="1"/>
    <col min="6" max="6" width="19.140625" style="63" customWidth="1"/>
    <col min="7" max="16384" width="9.140625" style="63" customWidth="1"/>
  </cols>
  <sheetData>
    <row r="1" spans="1:6" ht="22.5" customHeight="1">
      <c r="A1" s="100"/>
      <c r="B1" s="100"/>
      <c r="C1" s="100"/>
      <c r="D1" s="100"/>
      <c r="E1" s="347" t="s">
        <v>98</v>
      </c>
      <c r="F1" s="347"/>
    </row>
    <row r="2" spans="1:6" ht="6" customHeight="1">
      <c r="A2" s="348"/>
      <c r="B2" s="348"/>
      <c r="C2" s="348"/>
      <c r="D2" s="348"/>
      <c r="E2" s="348"/>
      <c r="F2" s="348"/>
    </row>
    <row r="3" spans="1:6" ht="18">
      <c r="A3" s="349" t="s">
        <v>99</v>
      </c>
      <c r="B3" s="349"/>
      <c r="C3" s="349"/>
      <c r="D3" s="349"/>
      <c r="E3" s="349"/>
      <c r="F3" s="349"/>
    </row>
    <row r="4" spans="1:6" ht="15.75" customHeight="1">
      <c r="A4" s="350" t="s">
        <v>100</v>
      </c>
      <c r="B4" s="350"/>
      <c r="C4" s="350"/>
      <c r="D4" s="350"/>
      <c r="E4" s="350"/>
      <c r="F4" s="350"/>
    </row>
    <row r="5" spans="1:6" ht="15.75">
      <c r="A5" s="351" t="s">
        <v>101</v>
      </c>
      <c r="B5" s="351"/>
      <c r="C5" s="351"/>
      <c r="D5" s="351"/>
      <c r="E5" s="351"/>
      <c r="F5" s="351"/>
    </row>
    <row r="6" spans="1:6" ht="13.5" thickBot="1">
      <c r="A6" s="100"/>
      <c r="B6" s="100"/>
      <c r="C6" s="100"/>
      <c r="D6" s="100"/>
      <c r="E6" s="100"/>
      <c r="F6" s="100"/>
    </row>
    <row r="7" spans="1:6" ht="15">
      <c r="A7" s="69" t="s">
        <v>102</v>
      </c>
      <c r="B7" s="171">
        <f>'[2]Abstract'!B40</f>
        <v>0</v>
      </c>
      <c r="C7" s="172"/>
      <c r="D7" s="72" t="s">
        <v>103</v>
      </c>
      <c r="E7" s="173">
        <v>43466</v>
      </c>
      <c r="F7" s="172"/>
    </row>
    <row r="8" spans="1:6" ht="15">
      <c r="A8" s="75" t="s">
        <v>104</v>
      </c>
      <c r="B8" s="174">
        <f>'[2]Abstract'!H40</f>
        <v>0</v>
      </c>
      <c r="C8" s="87"/>
      <c r="D8" s="86" t="s">
        <v>49</v>
      </c>
      <c r="E8" s="175">
        <v>43481</v>
      </c>
      <c r="F8" s="87"/>
    </row>
    <row r="9" spans="1:6" ht="20.25" customHeight="1" thickBot="1">
      <c r="A9" s="176" t="s">
        <v>105</v>
      </c>
      <c r="B9" s="177"/>
      <c r="C9" s="178"/>
      <c r="D9" s="176" t="s">
        <v>106</v>
      </c>
      <c r="E9" s="177"/>
      <c r="F9" s="178"/>
    </row>
    <row r="10" spans="1:6" ht="14.25">
      <c r="A10" s="139" t="s">
        <v>107</v>
      </c>
      <c r="B10" s="140"/>
      <c r="C10" s="140"/>
      <c r="D10" s="140"/>
      <c r="E10" s="140"/>
      <c r="F10" s="74"/>
    </row>
    <row r="11" spans="1:6" ht="14.25">
      <c r="A11" s="352" t="s">
        <v>108</v>
      </c>
      <c r="B11" s="353"/>
      <c r="C11" s="353"/>
      <c r="D11" s="353"/>
      <c r="E11" s="353"/>
      <c r="F11" s="354"/>
    </row>
    <row r="12" spans="1:6" ht="13.5" thickBot="1">
      <c r="A12" s="105"/>
      <c r="B12" s="107"/>
      <c r="C12" s="107"/>
      <c r="D12" s="169"/>
      <c r="E12" s="169"/>
      <c r="F12" s="170"/>
    </row>
    <row r="13" spans="1:6" ht="21.75" customHeight="1">
      <c r="A13" s="179" t="s">
        <v>109</v>
      </c>
      <c r="B13" s="356" t="s">
        <v>110</v>
      </c>
      <c r="C13" s="357"/>
      <c r="D13" s="358" t="s">
        <v>111</v>
      </c>
      <c r="E13" s="359"/>
      <c r="F13" s="360"/>
    </row>
    <row r="14" spans="1:6" s="183" customFormat="1" ht="26.25" customHeight="1" thickBot="1">
      <c r="A14" s="180" t="s">
        <v>112</v>
      </c>
      <c r="B14" s="181"/>
      <c r="C14" s="182"/>
      <c r="D14" s="361" t="s">
        <v>113</v>
      </c>
      <c r="E14" s="362"/>
      <c r="F14" s="363"/>
    </row>
    <row r="15" spans="1:6" s="187" customFormat="1" ht="31.5" customHeight="1" thickBot="1">
      <c r="A15" s="184" t="s">
        <v>114</v>
      </c>
      <c r="B15" s="185" t="s">
        <v>59</v>
      </c>
      <c r="C15" s="186" t="s">
        <v>58</v>
      </c>
      <c r="D15" s="186" t="s">
        <v>60</v>
      </c>
      <c r="E15" s="186" t="s">
        <v>88</v>
      </c>
      <c r="F15" s="186" t="s">
        <v>89</v>
      </c>
    </row>
    <row r="16" spans="1:6" ht="19.5" customHeight="1" thickBot="1">
      <c r="A16" s="188"/>
      <c r="B16" s="217"/>
      <c r="C16" s="189" t="e">
        <f>Sheet1!#REF!</f>
        <v>#REF!</v>
      </c>
      <c r="D16" s="218" t="e">
        <f>Sheet1!#REF!</f>
        <v>#REF!</v>
      </c>
      <c r="E16" s="190">
        <f>RSMI!P10</f>
        <v>275</v>
      </c>
      <c r="F16" s="191" t="e">
        <f>E16*D16</f>
        <v>#REF!</v>
      </c>
    </row>
    <row r="17" spans="1:6" ht="19.5" customHeight="1" thickBot="1">
      <c r="A17" s="194"/>
      <c r="B17" s="219"/>
      <c r="C17" s="192" t="str">
        <f>Sheet1!D38</f>
        <v>Sling Bag</v>
      </c>
      <c r="D17" s="220">
        <f>Sheet1!AB38</f>
        <v>35</v>
      </c>
      <c r="E17" s="190">
        <f>RSMI!P11</f>
        <v>5100</v>
      </c>
      <c r="F17" s="221">
        <f aca="true" t="shared" si="0" ref="F17:F34">E17*D17</f>
        <v>178500</v>
      </c>
    </row>
    <row r="18" spans="1:6" ht="19.5" customHeight="1" thickBot="1">
      <c r="A18" s="194"/>
      <c r="B18" s="219"/>
      <c r="C18" s="192" t="str">
        <f>Sheet1!D39</f>
        <v>Fisherman's Hat</v>
      </c>
      <c r="D18" s="220">
        <f>Sheet1!AB39</f>
        <v>35</v>
      </c>
      <c r="E18" s="190">
        <f>RSMI!P12</f>
        <v>335</v>
      </c>
      <c r="F18" s="221">
        <f t="shared" si="0"/>
        <v>11725</v>
      </c>
    </row>
    <row r="19" spans="1:6" ht="19.5" customHeight="1" thickBot="1">
      <c r="A19" s="194"/>
      <c r="B19" s="219"/>
      <c r="C19" s="222" t="s">
        <v>72</v>
      </c>
      <c r="D19" s="220" t="e">
        <f>Sheet1!#REF!</f>
        <v>#REF!</v>
      </c>
      <c r="E19" s="190">
        <f>RSMI!P13</f>
        <v>0</v>
      </c>
      <c r="F19" s="221" t="e">
        <f t="shared" si="0"/>
        <v>#REF!</v>
      </c>
    </row>
    <row r="20" spans="1:6" ht="19.5" customHeight="1" thickBot="1">
      <c r="A20" s="194"/>
      <c r="B20" s="219"/>
      <c r="C20" s="192" t="e">
        <f>Sheet1!#REF!</f>
        <v>#REF!</v>
      </c>
      <c r="D20" s="220" t="e">
        <f>Sheet1!#REF!</f>
        <v>#REF!</v>
      </c>
      <c r="E20" s="190">
        <f>RSMI!P14</f>
        <v>2750</v>
      </c>
      <c r="F20" s="221" t="e">
        <f t="shared" si="0"/>
        <v>#REF!</v>
      </c>
    </row>
    <row r="21" spans="1:6" ht="19.5" customHeight="1" thickBot="1">
      <c r="A21" s="194"/>
      <c r="B21" s="219"/>
      <c r="C21" s="192" t="e">
        <f>Sheet1!#REF!</f>
        <v>#REF!</v>
      </c>
      <c r="D21" s="220" t="e">
        <f>Sheet1!#REF!</f>
        <v>#REF!</v>
      </c>
      <c r="E21" s="190">
        <f>RSMI!P15</f>
        <v>3980</v>
      </c>
      <c r="F21" s="221" t="e">
        <f t="shared" si="0"/>
        <v>#REF!</v>
      </c>
    </row>
    <row r="22" spans="1:6" ht="19.5" customHeight="1" thickBot="1">
      <c r="A22" s="194"/>
      <c r="B22" s="219"/>
      <c r="C22" s="192" t="e">
        <f>Sheet1!#REF!</f>
        <v>#REF!</v>
      </c>
      <c r="D22" s="220" t="e">
        <f>Sheet1!#REF!</f>
        <v>#REF!</v>
      </c>
      <c r="E22" s="190">
        <f>RSMI!P16</f>
        <v>2750</v>
      </c>
      <c r="F22" s="221" t="e">
        <f t="shared" si="0"/>
        <v>#REF!</v>
      </c>
    </row>
    <row r="23" spans="1:6" ht="19.5" customHeight="1" thickBot="1">
      <c r="A23" s="194"/>
      <c r="B23" s="219"/>
      <c r="C23" s="192" t="e">
        <f>Sheet1!#REF!</f>
        <v>#REF!</v>
      </c>
      <c r="D23" s="220" t="e">
        <f>Sheet1!#REF!</f>
        <v>#REF!</v>
      </c>
      <c r="E23" s="190">
        <f>RSMI!P17</f>
        <v>2750</v>
      </c>
      <c r="F23" s="221" t="e">
        <f t="shared" si="0"/>
        <v>#REF!</v>
      </c>
    </row>
    <row r="24" spans="1:6" ht="19.5" customHeight="1" thickBot="1">
      <c r="A24" s="194"/>
      <c r="B24" s="219"/>
      <c r="C24" s="192" t="e">
        <f>Sheet1!#REF!</f>
        <v>#REF!</v>
      </c>
      <c r="D24" s="220" t="e">
        <f>Sheet1!#REF!</f>
        <v>#REF!</v>
      </c>
      <c r="E24" s="190">
        <f>RSMI!P18</f>
        <v>2750</v>
      </c>
      <c r="F24" s="221" t="e">
        <f t="shared" si="0"/>
        <v>#REF!</v>
      </c>
    </row>
    <row r="25" spans="1:6" ht="19.5" customHeight="1" thickBot="1">
      <c r="A25" s="194"/>
      <c r="B25" s="219"/>
      <c r="C25" s="192" t="e">
        <f>Sheet1!#REF!</f>
        <v>#REF!</v>
      </c>
      <c r="D25" s="220" t="e">
        <f>Sheet1!#REF!</f>
        <v>#REF!</v>
      </c>
      <c r="E25" s="190">
        <f>RSMI!P19</f>
        <v>2750</v>
      </c>
      <c r="F25" s="221" t="e">
        <f t="shared" si="0"/>
        <v>#REF!</v>
      </c>
    </row>
    <row r="26" spans="1:6" ht="19.5" customHeight="1" thickBot="1">
      <c r="A26" s="194"/>
      <c r="B26" s="219"/>
      <c r="C26" s="192">
        <f>Sheet1!D40</f>
        <v>0</v>
      </c>
      <c r="D26" s="220">
        <f>Sheet1!AB40</f>
        <v>0</v>
      </c>
      <c r="E26" s="190">
        <f>RSMI!P20</f>
        <v>470</v>
      </c>
      <c r="F26" s="221">
        <f t="shared" si="0"/>
        <v>0</v>
      </c>
    </row>
    <row r="27" spans="1:6" ht="19.5" customHeight="1" thickBot="1">
      <c r="A27" s="194"/>
      <c r="B27" s="219"/>
      <c r="C27" s="192">
        <f>Sheet1!D41</f>
        <v>0</v>
      </c>
      <c r="D27" s="220">
        <f>Sheet1!AB41</f>
        <v>0</v>
      </c>
      <c r="E27" s="190">
        <f>RSMI!P21</f>
        <v>470</v>
      </c>
      <c r="F27" s="221">
        <f t="shared" si="0"/>
        <v>0</v>
      </c>
    </row>
    <row r="28" spans="1:6" ht="19.5" customHeight="1" thickBot="1">
      <c r="A28" s="194"/>
      <c r="B28" s="219"/>
      <c r="C28" s="192">
        <f>Sheet1!D42</f>
        <v>0</v>
      </c>
      <c r="D28" s="220">
        <f>Sheet1!AB42</f>
        <v>0</v>
      </c>
      <c r="E28" s="190">
        <f>RSMI!P22</f>
        <v>795</v>
      </c>
      <c r="F28" s="221">
        <f t="shared" si="0"/>
        <v>0</v>
      </c>
    </row>
    <row r="29" spans="1:6" ht="19.5" customHeight="1" thickBot="1">
      <c r="A29" s="194"/>
      <c r="B29" s="219"/>
      <c r="C29" s="192">
        <f>Sheet1!D43</f>
        <v>0</v>
      </c>
      <c r="D29" s="220">
        <f>Sheet1!AB43</f>
        <v>0</v>
      </c>
      <c r="E29" s="190">
        <f>RSMI!P23</f>
        <v>1060</v>
      </c>
      <c r="F29" s="221">
        <f t="shared" si="0"/>
        <v>0</v>
      </c>
    </row>
    <row r="30" spans="1:6" ht="19.5" customHeight="1" thickBot="1">
      <c r="A30" s="194"/>
      <c r="B30" s="219"/>
      <c r="C30" s="192" t="e">
        <f>Sheet1!#REF!</f>
        <v>#REF!</v>
      </c>
      <c r="D30" s="220" t="e">
        <f>Sheet1!#REF!</f>
        <v>#REF!</v>
      </c>
      <c r="E30" s="190">
        <f>RSMI!P24</f>
        <v>610</v>
      </c>
      <c r="F30" s="221" t="e">
        <f t="shared" si="0"/>
        <v>#REF!</v>
      </c>
    </row>
    <row r="31" spans="1:6" ht="19.5" customHeight="1" thickBot="1">
      <c r="A31" s="194"/>
      <c r="B31" s="219"/>
      <c r="C31" s="192" t="e">
        <f>Sheet1!#REF!</f>
        <v>#REF!</v>
      </c>
      <c r="D31" s="220" t="e">
        <f>Sheet1!#REF!</f>
        <v>#REF!</v>
      </c>
      <c r="E31" s="190">
        <f>RSMI!P25</f>
        <v>510</v>
      </c>
      <c r="F31" s="221" t="e">
        <f t="shared" si="0"/>
        <v>#REF!</v>
      </c>
    </row>
    <row r="32" spans="1:6" ht="19.5" customHeight="1" thickBot="1">
      <c r="A32" s="194"/>
      <c r="B32" s="219"/>
      <c r="C32" s="192" t="e">
        <f>Sheet1!#REF!</f>
        <v>#REF!</v>
      </c>
      <c r="D32" s="220" t="e">
        <f>Sheet1!#REF!</f>
        <v>#REF!</v>
      </c>
      <c r="E32" s="190">
        <f>RSMI!P26</f>
        <v>510</v>
      </c>
      <c r="F32" s="221" t="e">
        <f t="shared" si="0"/>
        <v>#REF!</v>
      </c>
    </row>
    <row r="33" spans="1:6" ht="19.5" customHeight="1" thickBot="1">
      <c r="A33" s="194"/>
      <c r="B33" s="219"/>
      <c r="C33" s="192" t="e">
        <f>Sheet1!#REF!</f>
        <v>#REF!</v>
      </c>
      <c r="D33" s="220" t="e">
        <f>Sheet1!#REF!</f>
        <v>#REF!</v>
      </c>
      <c r="E33" s="190">
        <f>RSMI!P27</f>
        <v>510</v>
      </c>
      <c r="F33" s="221" t="e">
        <f t="shared" si="0"/>
        <v>#REF!</v>
      </c>
    </row>
    <row r="34" spans="1:6" ht="19.5" customHeight="1" thickBot="1">
      <c r="A34" s="194"/>
      <c r="B34" s="219"/>
      <c r="C34" s="192">
        <f>Sheet1!D44</f>
        <v>0</v>
      </c>
      <c r="D34" s="220">
        <f>Sheet1!AB44</f>
        <v>0</v>
      </c>
      <c r="E34" s="190">
        <f>RSMI!P28</f>
        <v>250</v>
      </c>
      <c r="F34" s="221">
        <f t="shared" si="0"/>
        <v>0</v>
      </c>
    </row>
    <row r="35" spans="1:6" ht="19.5" customHeight="1" thickBot="1">
      <c r="A35" s="194"/>
      <c r="B35" s="146"/>
      <c r="C35" s="192">
        <f>Sheet1!D45</f>
        <v>0</v>
      </c>
      <c r="D35" s="220">
        <f>Sheet1!AB45</f>
        <v>0</v>
      </c>
      <c r="E35" s="190">
        <f>RSMI!P29</f>
        <v>285</v>
      </c>
      <c r="F35" s="196">
        <f>+E35*D35</f>
        <v>0</v>
      </c>
    </row>
    <row r="36" spans="1:6" ht="19.5" customHeight="1" thickBot="1">
      <c r="A36" s="194"/>
      <c r="B36" s="146"/>
      <c r="C36" s="192">
        <f>Sheet1!D46</f>
        <v>0</v>
      </c>
      <c r="D36" s="220">
        <f>Sheet1!AB46</f>
        <v>0</v>
      </c>
      <c r="E36" s="190">
        <f>RSMI!P30</f>
        <v>285</v>
      </c>
      <c r="F36" s="196">
        <f>+E36*D36</f>
        <v>0</v>
      </c>
    </row>
    <row r="37" spans="1:6" ht="19.5" customHeight="1" thickBot="1">
      <c r="A37" s="194"/>
      <c r="B37" s="146"/>
      <c r="C37" s="192">
        <f>Sheet1!D47</f>
        <v>0</v>
      </c>
      <c r="D37" s="220">
        <f>Sheet1!AB47</f>
        <v>0</v>
      </c>
      <c r="E37" s="190">
        <f>RSMI!P31</f>
        <v>285</v>
      </c>
      <c r="F37" s="196">
        <f>+E37*D37</f>
        <v>0</v>
      </c>
    </row>
    <row r="38" spans="1:6" ht="19.5" customHeight="1" thickBot="1">
      <c r="A38" s="194"/>
      <c r="B38" s="146"/>
      <c r="C38" s="192">
        <f>Sheet1!D48</f>
        <v>0</v>
      </c>
      <c r="D38" s="220">
        <f>Sheet1!AB48</f>
        <v>0</v>
      </c>
      <c r="E38" s="190">
        <f>RSMI!P32</f>
        <v>255</v>
      </c>
      <c r="F38" s="196">
        <f aca="true" t="shared" si="1" ref="F38:F63">+D38*E38</f>
        <v>0</v>
      </c>
    </row>
    <row r="39" spans="1:6" ht="19.5" customHeight="1" thickBot="1">
      <c r="A39" s="194"/>
      <c r="B39" s="146"/>
      <c r="C39" s="192">
        <f>Sheet1!D49</f>
        <v>0</v>
      </c>
      <c r="D39" s="220">
        <f>Sheet1!AB49</f>
        <v>0</v>
      </c>
      <c r="E39" s="190">
        <f>RSMI!P33</f>
        <v>285</v>
      </c>
      <c r="F39" s="196">
        <f t="shared" si="1"/>
        <v>0</v>
      </c>
    </row>
    <row r="40" spans="1:6" ht="19.5" customHeight="1" thickBot="1">
      <c r="A40" s="194"/>
      <c r="B40" s="146"/>
      <c r="C40" s="192">
        <f>Sheet1!D50</f>
        <v>0</v>
      </c>
      <c r="D40" s="220">
        <f>Sheet1!AB50</f>
        <v>0</v>
      </c>
      <c r="E40" s="190">
        <f>RSMI!P34</f>
        <v>285</v>
      </c>
      <c r="F40" s="196">
        <f t="shared" si="1"/>
        <v>0</v>
      </c>
    </row>
    <row r="41" spans="1:6" ht="19.5" customHeight="1" thickBot="1">
      <c r="A41" s="194"/>
      <c r="B41" s="146"/>
      <c r="C41" s="192">
        <f>Sheet1!D51</f>
        <v>0</v>
      </c>
      <c r="D41" s="220">
        <f>Sheet1!AB51</f>
        <v>0</v>
      </c>
      <c r="E41" s="190">
        <f>RSMI!P35</f>
        <v>285</v>
      </c>
      <c r="F41" s="196">
        <f t="shared" si="1"/>
        <v>0</v>
      </c>
    </row>
    <row r="42" spans="1:6" ht="19.5" customHeight="1" thickBot="1">
      <c r="A42" s="194"/>
      <c r="B42" s="146"/>
      <c r="C42" s="192">
        <f>Sheet1!D52</f>
        <v>0</v>
      </c>
      <c r="D42" s="220">
        <f>Sheet1!AB52</f>
        <v>0</v>
      </c>
      <c r="E42" s="190">
        <f>RSMI!P36</f>
        <v>7820</v>
      </c>
      <c r="F42" s="196">
        <f t="shared" si="1"/>
        <v>0</v>
      </c>
    </row>
    <row r="43" spans="1:6" ht="19.5" customHeight="1" thickBot="1">
      <c r="A43" s="194"/>
      <c r="B43" s="146"/>
      <c r="C43" s="192" t="e">
        <f>Sheet1!#REF!</f>
        <v>#REF!</v>
      </c>
      <c r="D43" s="220" t="e">
        <f>Sheet1!#REF!</f>
        <v>#REF!</v>
      </c>
      <c r="E43" s="190">
        <f>RSMI!P37</f>
        <v>13770</v>
      </c>
      <c r="F43" s="196" t="e">
        <f t="shared" si="1"/>
        <v>#REF!</v>
      </c>
    </row>
    <row r="44" spans="1:6" ht="19.5" customHeight="1" thickBot="1">
      <c r="A44" s="194"/>
      <c r="B44" s="146"/>
      <c r="C44" s="192" t="e">
        <f>Sheet1!#REF!</f>
        <v>#REF!</v>
      </c>
      <c r="D44" s="220" t="e">
        <f>Sheet1!#REF!</f>
        <v>#REF!</v>
      </c>
      <c r="E44" s="190">
        <f>RSMI!P38</f>
        <v>2000</v>
      </c>
      <c r="F44" s="196" t="e">
        <f t="shared" si="1"/>
        <v>#REF!</v>
      </c>
    </row>
    <row r="45" spans="1:6" ht="19.5" customHeight="1" thickBot="1">
      <c r="A45" s="194"/>
      <c r="B45" s="146"/>
      <c r="C45" s="192" t="e">
        <f>Sheet1!#REF!</f>
        <v>#REF!</v>
      </c>
      <c r="D45" s="220" t="e">
        <f>Sheet1!#REF!</f>
        <v>#REF!</v>
      </c>
      <c r="E45" s="190">
        <f>RSMI!P39</f>
        <v>180</v>
      </c>
      <c r="F45" s="196" t="e">
        <f t="shared" si="1"/>
        <v>#REF!</v>
      </c>
    </row>
    <row r="46" spans="1:6" ht="19.5" customHeight="1" thickBot="1">
      <c r="A46" s="194"/>
      <c r="B46" s="146"/>
      <c r="C46" s="192">
        <f>Sheet1!D53</f>
        <v>0</v>
      </c>
      <c r="D46" s="220">
        <f>Sheet1!AB53</f>
        <v>0</v>
      </c>
      <c r="E46" s="190">
        <f>RSMI!P40</f>
        <v>795</v>
      </c>
      <c r="F46" s="196">
        <f t="shared" si="1"/>
        <v>0</v>
      </c>
    </row>
    <row r="47" spans="1:6" ht="19.5" customHeight="1" thickBot="1">
      <c r="A47" s="194"/>
      <c r="B47" s="146"/>
      <c r="C47" s="192" t="e">
        <f>Sheet1!#REF!</f>
        <v>#REF!</v>
      </c>
      <c r="D47" s="220" t="e">
        <f>Sheet1!#REF!</f>
        <v>#REF!</v>
      </c>
      <c r="E47" s="190">
        <f>RSMI!P41</f>
        <v>1620</v>
      </c>
      <c r="F47" s="196" t="e">
        <f t="shared" si="1"/>
        <v>#REF!</v>
      </c>
    </row>
    <row r="48" spans="1:6" ht="19.5" customHeight="1" thickBot="1">
      <c r="A48" s="194"/>
      <c r="B48" s="146"/>
      <c r="C48" s="192">
        <f>Sheet1!D54</f>
        <v>0</v>
      </c>
      <c r="D48" s="220">
        <f>Sheet1!AB54</f>
        <v>0</v>
      </c>
      <c r="E48" s="190">
        <f>RSMI!P42</f>
        <v>3480</v>
      </c>
      <c r="F48" s="196">
        <f t="shared" si="1"/>
        <v>0</v>
      </c>
    </row>
    <row r="49" spans="1:6" ht="19.5" customHeight="1" thickBot="1">
      <c r="A49" s="194"/>
      <c r="B49" s="146"/>
      <c r="C49" s="192" t="e">
        <f>Sheet1!#REF!</f>
        <v>#REF!</v>
      </c>
      <c r="D49" s="220" t="e">
        <f>Sheet1!#REF!</f>
        <v>#REF!</v>
      </c>
      <c r="E49" s="190">
        <f>RSMI!P43</f>
        <v>450</v>
      </c>
      <c r="F49" s="196" t="e">
        <f t="shared" si="1"/>
        <v>#REF!</v>
      </c>
    </row>
    <row r="50" spans="1:6" ht="19.5" customHeight="1" thickBot="1">
      <c r="A50" s="194"/>
      <c r="B50" s="146"/>
      <c r="C50" s="192" t="e">
        <f>Sheet1!#REF!</f>
        <v>#REF!</v>
      </c>
      <c r="D50" s="220" t="e">
        <f>Sheet1!#REF!</f>
        <v>#REF!</v>
      </c>
      <c r="E50" s="190">
        <f>RSMI!P44</f>
        <v>4155</v>
      </c>
      <c r="F50" s="196" t="e">
        <f t="shared" si="1"/>
        <v>#REF!</v>
      </c>
    </row>
    <row r="51" spans="1:6" ht="19.5" customHeight="1" thickBot="1">
      <c r="A51" s="194"/>
      <c r="B51" s="146"/>
      <c r="C51" s="192">
        <f>Sheet1!D55</f>
        <v>0</v>
      </c>
      <c r="D51" s="220">
        <f>Sheet1!AB55</f>
        <v>0</v>
      </c>
      <c r="E51" s="190">
        <f>RSMI!P45</f>
        <v>3025</v>
      </c>
      <c r="F51" s="196">
        <f t="shared" si="1"/>
        <v>0</v>
      </c>
    </row>
    <row r="52" spans="1:6" ht="19.5" customHeight="1" thickBot="1">
      <c r="A52" s="194"/>
      <c r="B52" s="146"/>
      <c r="C52" s="192">
        <f>Sheet1!D56</f>
        <v>0</v>
      </c>
      <c r="D52" s="220">
        <f>Sheet1!AB56</f>
        <v>0</v>
      </c>
      <c r="E52" s="190">
        <f>RSMI!P46</f>
        <v>505</v>
      </c>
      <c r="F52" s="196">
        <f t="shared" si="1"/>
        <v>0</v>
      </c>
    </row>
    <row r="53" spans="1:6" ht="19.5" customHeight="1" thickBot="1">
      <c r="A53" s="194"/>
      <c r="B53" s="146"/>
      <c r="C53" s="192">
        <f>Sheet1!D57</f>
        <v>0</v>
      </c>
      <c r="D53" s="220">
        <f>Sheet1!AB57</f>
        <v>0</v>
      </c>
      <c r="E53" s="190">
        <f>RSMI!P47</f>
        <v>175</v>
      </c>
      <c r="F53" s="196">
        <f t="shared" si="1"/>
        <v>0</v>
      </c>
    </row>
    <row r="54" spans="1:6" ht="19.5" customHeight="1" thickBot="1">
      <c r="A54" s="194"/>
      <c r="B54" s="146"/>
      <c r="C54" s="192" t="e">
        <f>Sheet1!#REF!</f>
        <v>#REF!</v>
      </c>
      <c r="D54" s="220" t="e">
        <f>Sheet1!#REF!</f>
        <v>#REF!</v>
      </c>
      <c r="E54" s="190">
        <f>RSMI!P48</f>
        <v>280</v>
      </c>
      <c r="F54" s="196" t="e">
        <f t="shared" si="1"/>
        <v>#REF!</v>
      </c>
    </row>
    <row r="55" spans="1:6" ht="19.5" customHeight="1" thickBot="1">
      <c r="A55" s="194"/>
      <c r="B55" s="146"/>
      <c r="C55" s="192" t="e">
        <f>Sheet1!#REF!</f>
        <v>#REF!</v>
      </c>
      <c r="D55" s="220" t="e">
        <f>Sheet1!#REF!</f>
        <v>#REF!</v>
      </c>
      <c r="E55" s="190">
        <f>RSMI!P49</f>
        <v>11970</v>
      </c>
      <c r="F55" s="196" t="e">
        <f t="shared" si="1"/>
        <v>#REF!</v>
      </c>
    </row>
    <row r="56" spans="1:6" ht="19.5" customHeight="1" thickBot="1">
      <c r="A56" s="194"/>
      <c r="B56" s="146"/>
      <c r="C56" s="192" t="e">
        <f>Sheet1!#REF!</f>
        <v>#REF!</v>
      </c>
      <c r="D56" s="220" t="e">
        <f>Sheet1!#REF!</f>
        <v>#REF!</v>
      </c>
      <c r="E56" s="190">
        <f>RSMI!P50</f>
        <v>3355</v>
      </c>
      <c r="F56" s="196" t="e">
        <f t="shared" si="1"/>
        <v>#REF!</v>
      </c>
    </row>
    <row r="57" spans="1:6" ht="19.5" customHeight="1" thickBot="1">
      <c r="A57" s="194"/>
      <c r="B57" s="146"/>
      <c r="C57" s="192" t="e">
        <f>Sheet1!#REF!</f>
        <v>#REF!</v>
      </c>
      <c r="D57" s="220" t="e">
        <f>Sheet1!#REF!</f>
        <v>#REF!</v>
      </c>
      <c r="E57" s="190">
        <f>RSMI!P51</f>
        <v>3715</v>
      </c>
      <c r="F57" s="196" t="e">
        <f t="shared" si="1"/>
        <v>#REF!</v>
      </c>
    </row>
    <row r="58" spans="1:6" ht="19.5" customHeight="1" thickBot="1">
      <c r="A58" s="194"/>
      <c r="B58" s="146"/>
      <c r="C58" s="192" t="e">
        <f>Sheet1!#REF!</f>
        <v>#REF!</v>
      </c>
      <c r="D58" s="220" t="e">
        <f>Sheet1!#REF!</f>
        <v>#REF!</v>
      </c>
      <c r="E58" s="190">
        <f>RSMI!P52</f>
        <v>2285</v>
      </c>
      <c r="F58" s="196" t="e">
        <f t="shared" si="1"/>
        <v>#REF!</v>
      </c>
    </row>
    <row r="59" spans="1:6" ht="19.5" customHeight="1" thickBot="1">
      <c r="A59" s="194"/>
      <c r="B59" s="146"/>
      <c r="C59" s="192" t="e">
        <f>Sheet1!#REF!</f>
        <v>#REF!</v>
      </c>
      <c r="D59" s="220" t="e">
        <f>Sheet1!#REF!</f>
        <v>#REF!</v>
      </c>
      <c r="E59" s="190">
        <f>RSMI!P53</f>
        <v>555</v>
      </c>
      <c r="F59" s="196" t="e">
        <f t="shared" si="1"/>
        <v>#REF!</v>
      </c>
    </row>
    <row r="60" spans="1:6" ht="19.5" customHeight="1" thickBot="1">
      <c r="A60" s="194"/>
      <c r="B60" s="146"/>
      <c r="C60" s="192">
        <f>Sheet1!D58</f>
        <v>0</v>
      </c>
      <c r="D60" s="220">
        <f>Sheet1!AB58</f>
        <v>0</v>
      </c>
      <c r="E60" s="190">
        <f>RSMI!P54</f>
        <v>1610</v>
      </c>
      <c r="F60" s="196">
        <f t="shared" si="1"/>
        <v>0</v>
      </c>
    </row>
    <row r="61" spans="1:6" ht="19.5" customHeight="1" thickBot="1">
      <c r="A61" s="194"/>
      <c r="B61" s="146"/>
      <c r="C61" s="192">
        <f>Sheet1!D59</f>
        <v>0</v>
      </c>
      <c r="D61" s="220"/>
      <c r="E61" s="190"/>
      <c r="F61" s="196"/>
    </row>
    <row r="62" spans="1:6" ht="19.5" customHeight="1">
      <c r="A62" s="194"/>
      <c r="B62" s="146"/>
      <c r="C62" s="192">
        <f>Sheet1!D60</f>
        <v>0</v>
      </c>
      <c r="D62" s="220"/>
      <c r="E62" s="190">
        <f>RSMI!P56</f>
        <v>0</v>
      </c>
      <c r="F62" s="196">
        <f t="shared" si="1"/>
        <v>0</v>
      </c>
    </row>
    <row r="63" spans="1:6" ht="19.5" customHeight="1">
      <c r="A63" s="194"/>
      <c r="B63" s="146"/>
      <c r="C63" s="192">
        <f>Sheet1!D61</f>
        <v>0</v>
      </c>
      <c r="D63" s="193"/>
      <c r="E63" s="195">
        <f>'[2]Abstract'!H36</f>
        <v>0</v>
      </c>
      <c r="F63" s="196">
        <f t="shared" si="1"/>
        <v>0</v>
      </c>
    </row>
    <row r="64" spans="1:6" ht="4.5" customHeight="1" thickBot="1">
      <c r="A64" s="105"/>
      <c r="B64" s="197"/>
      <c r="C64" s="198"/>
      <c r="D64" s="199"/>
      <c r="E64" s="200"/>
      <c r="F64" s="201"/>
    </row>
    <row r="65" spans="1:6" ht="21.75" customHeight="1" thickBot="1">
      <c r="A65" s="202" t="s">
        <v>115</v>
      </c>
      <c r="B65" s="89"/>
      <c r="C65" s="89"/>
      <c r="D65" s="203"/>
      <c r="E65" s="203"/>
      <c r="F65" s="204"/>
    </row>
    <row r="66" spans="1:6" ht="4.5" customHeight="1">
      <c r="A66" s="139"/>
      <c r="B66" s="140"/>
      <c r="C66" s="140"/>
      <c r="D66" s="205"/>
      <c r="E66" s="205"/>
      <c r="F66" s="206"/>
    </row>
    <row r="67" spans="1:6" ht="18" customHeight="1">
      <c r="A67" s="364" t="s">
        <v>116</v>
      </c>
      <c r="B67" s="365"/>
      <c r="C67" s="365"/>
      <c r="D67" s="365"/>
      <c r="E67" s="365"/>
      <c r="F67" s="366"/>
    </row>
    <row r="68" spans="1:6" ht="18" customHeight="1">
      <c r="A68" s="364"/>
      <c r="B68" s="365"/>
      <c r="C68" s="365"/>
      <c r="D68" s="365"/>
      <c r="E68" s="365"/>
      <c r="F68" s="366"/>
    </row>
    <row r="69" spans="1:6" ht="7.5" customHeight="1">
      <c r="A69" s="207"/>
      <c r="B69" s="68"/>
      <c r="C69" s="68"/>
      <c r="D69" s="68"/>
      <c r="E69" s="104"/>
      <c r="F69" s="103"/>
    </row>
    <row r="70" spans="1:6" ht="18" customHeight="1">
      <c r="A70" s="367" t="s">
        <v>117</v>
      </c>
      <c r="B70" s="368"/>
      <c r="C70" s="68"/>
      <c r="D70" s="369" t="s">
        <v>118</v>
      </c>
      <c r="E70" s="369"/>
      <c r="F70" s="103"/>
    </row>
    <row r="71" spans="1:6" s="59" customFormat="1" ht="18" customHeight="1">
      <c r="A71" s="208"/>
      <c r="B71" s="68"/>
      <c r="C71" s="68"/>
      <c r="D71" s="104"/>
      <c r="E71" s="104"/>
      <c r="F71" s="103"/>
    </row>
    <row r="72" spans="1:6" s="59" customFormat="1" ht="18" customHeight="1">
      <c r="A72" s="378" t="s">
        <v>119</v>
      </c>
      <c r="B72" s="379"/>
      <c r="C72" s="379"/>
      <c r="D72" s="307" t="s">
        <v>120</v>
      </c>
      <c r="E72" s="307"/>
      <c r="F72" s="355"/>
    </row>
    <row r="73" spans="1:6" s="59" customFormat="1" ht="28.5" customHeight="1">
      <c r="A73" s="380" t="s">
        <v>121</v>
      </c>
      <c r="B73" s="370"/>
      <c r="C73" s="370"/>
      <c r="D73" s="381" t="s">
        <v>122</v>
      </c>
      <c r="E73" s="381"/>
      <c r="F73" s="382"/>
    </row>
    <row r="74" spans="1:6" s="59" customFormat="1" ht="19.5" customHeight="1">
      <c r="A74" s="383" t="s">
        <v>123</v>
      </c>
      <c r="B74" s="307"/>
      <c r="C74" s="307"/>
      <c r="D74" s="307" t="s">
        <v>124</v>
      </c>
      <c r="E74" s="307"/>
      <c r="F74" s="355"/>
    </row>
    <row r="75" spans="1:6" s="59" customFormat="1" ht="18">
      <c r="A75" s="276" t="s">
        <v>39</v>
      </c>
      <c r="B75" s="278"/>
      <c r="C75" s="278"/>
      <c r="D75" s="370" t="s">
        <v>125</v>
      </c>
      <c r="E75" s="370"/>
      <c r="F75" s="371"/>
    </row>
    <row r="76" spans="1:6" s="59" customFormat="1" ht="3.75" customHeight="1" thickBot="1">
      <c r="A76" s="372"/>
      <c r="B76" s="373"/>
      <c r="C76" s="373"/>
      <c r="D76" s="209"/>
      <c r="E76" s="203"/>
      <c r="F76" s="210"/>
    </row>
    <row r="77" spans="1:6" s="59" customFormat="1" ht="9.75" customHeight="1">
      <c r="A77" s="139"/>
      <c r="B77" s="140"/>
      <c r="C77" s="74"/>
      <c r="D77" s="140"/>
      <c r="E77" s="140"/>
      <c r="F77" s="211"/>
    </row>
    <row r="78" spans="1:6" s="59" customFormat="1" ht="18">
      <c r="A78" s="86" t="s">
        <v>126</v>
      </c>
      <c r="B78" s="174"/>
      <c r="C78" s="212"/>
      <c r="D78" s="78" t="s">
        <v>127</v>
      </c>
      <c r="E78" s="67"/>
      <c r="F78" s="87"/>
    </row>
    <row r="79" spans="1:6" s="59" customFormat="1" ht="18">
      <c r="A79" s="86" t="s">
        <v>128</v>
      </c>
      <c r="B79" s="174"/>
      <c r="C79" s="212"/>
      <c r="D79" s="213" t="s">
        <v>129</v>
      </c>
      <c r="E79" s="67"/>
      <c r="F79" s="87"/>
    </row>
    <row r="80" spans="1:6" s="59" customFormat="1" ht="31.5" customHeight="1">
      <c r="A80" s="214"/>
      <c r="B80" s="374" t="s">
        <v>130</v>
      </c>
      <c r="C80" s="355"/>
      <c r="D80" s="215" t="s">
        <v>131</v>
      </c>
      <c r="E80" s="66"/>
      <c r="F80" s="77"/>
    </row>
    <row r="81" spans="1:6" s="59" customFormat="1" ht="18.75" customHeight="1">
      <c r="A81" s="214"/>
      <c r="B81" s="308" t="s">
        <v>132</v>
      </c>
      <c r="C81" s="375"/>
      <c r="D81" s="68"/>
      <c r="E81" s="66"/>
      <c r="F81" s="77"/>
    </row>
    <row r="82" spans="1:6" s="59" customFormat="1" ht="18.75" thickBot="1">
      <c r="A82" s="88"/>
      <c r="B82" s="376"/>
      <c r="C82" s="377"/>
      <c r="D82" s="89"/>
      <c r="E82" s="89"/>
      <c r="F82" s="216"/>
    </row>
  </sheetData>
  <sheetProtection/>
  <mergeCells count="23">
    <mergeCell ref="A75:C75"/>
    <mergeCell ref="D75:F75"/>
    <mergeCell ref="A76:C76"/>
    <mergeCell ref="B80:C80"/>
    <mergeCell ref="B81:C82"/>
    <mergeCell ref="A72:C72"/>
    <mergeCell ref="D72:F72"/>
    <mergeCell ref="A73:C73"/>
    <mergeCell ref="D73:F73"/>
    <mergeCell ref="A74:C74"/>
    <mergeCell ref="D74:F74"/>
    <mergeCell ref="B13:C13"/>
    <mergeCell ref="D13:F13"/>
    <mergeCell ref="D14:F14"/>
    <mergeCell ref="A67:F68"/>
    <mergeCell ref="A70:B70"/>
    <mergeCell ref="D70:E70"/>
    <mergeCell ref="E1:F1"/>
    <mergeCell ref="A2:F2"/>
    <mergeCell ref="A3:F3"/>
    <mergeCell ref="A4:F4"/>
    <mergeCell ref="A5:F5"/>
    <mergeCell ref="A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GSS</dc:creator>
  <cp:keywords/>
  <dc:description/>
  <cp:lastModifiedBy>GSS</cp:lastModifiedBy>
  <cp:lastPrinted>2019-11-27T03:37:01Z</cp:lastPrinted>
  <dcterms:created xsi:type="dcterms:W3CDTF">2012-07-09T18:49:33Z</dcterms:created>
  <dcterms:modified xsi:type="dcterms:W3CDTF">2019-12-17T01:53:39Z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